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ITB &amp; RFP Packages\Food Provisions\2026 Food Rebid\ITB Documents\Final Documents\"/>
    </mc:Choice>
  </mc:AlternateContent>
  <xr:revisionPtr revIDLastSave="0" documentId="8_{E461F41B-45C7-4105-842C-D5D151A01D4F}" xr6:coauthVersionLast="47" xr6:coauthVersionMax="47" xr10:uidLastSave="{00000000-0000-0000-0000-000000000000}"/>
  <bookViews>
    <workbookView xWindow="-103" yWindow="-103" windowWidth="29692" windowHeight="11829" xr2:uid="{6A0933B1-EA5E-4E6C-9B29-BB484DF03B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33" i="1" l="1"/>
  <c r="L132" i="1"/>
  <c r="L131" i="1"/>
  <c r="L127" i="1"/>
  <c r="L126" i="1"/>
  <c r="L125" i="1"/>
  <c r="L124" i="1"/>
  <c r="L123" i="1"/>
  <c r="L122" i="1"/>
  <c r="L121" i="1"/>
  <c r="L120" i="1"/>
  <c r="L119" i="1"/>
  <c r="L118" i="1"/>
  <c r="L117" i="1"/>
  <c r="L128" i="1" s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114" i="1" s="1"/>
  <c r="L90" i="1"/>
  <c r="L89" i="1"/>
  <c r="L88" i="1"/>
  <c r="L87" i="1"/>
  <c r="L86" i="1"/>
  <c r="L85" i="1"/>
  <c r="L84" i="1"/>
  <c r="L83" i="1"/>
  <c r="L82" i="1"/>
  <c r="L81" i="1"/>
  <c r="L80" i="1"/>
  <c r="L79" i="1"/>
  <c r="L91" i="1" s="1"/>
  <c r="L78" i="1"/>
  <c r="L77" i="1"/>
  <c r="L76" i="1"/>
  <c r="L75" i="1"/>
  <c r="L74" i="1"/>
  <c r="L73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70" i="1" s="1"/>
</calcChain>
</file>

<file path=xl/sharedStrings.xml><?xml version="1.0" encoding="utf-8"?>
<sst xmlns="http://schemas.openxmlformats.org/spreadsheetml/2006/main" count="741" uniqueCount="277">
  <si>
    <t>(A)
Line</t>
  </si>
  <si>
    <t>(B)</t>
  </si>
  <si>
    <t>(C)
Estimated
12 Month
Qty</t>
  </si>
  <si>
    <t>(D)
Item Description</t>
  </si>
  <si>
    <t>(E)
Commodity
Code</t>
  </si>
  <si>
    <t>(F)
PPI Commodity Code</t>
  </si>
  <si>
    <t>(G)
Unit Price for comparison purposes (by smallest unit possible)</t>
  </si>
  <si>
    <t>(H)
Smallest Unit of Measure</t>
  </si>
  <si>
    <t>(I)
Unit Price for 
Product
(by UOM)</t>
  </si>
  <si>
    <t>(J)
UOM</t>
  </si>
  <si>
    <t>(K)
Extended 
Price 
(CxI)</t>
  </si>
  <si>
    <t>JAIL ITEMS</t>
  </si>
  <si>
    <t>a</t>
  </si>
  <si>
    <t xml:space="preserve">Bean, garbanzo fancy canned brine  without sulfites chicken </t>
  </si>
  <si>
    <t>393.86</t>
  </si>
  <si>
    <t>0284-01</t>
  </si>
  <si>
    <t>/can</t>
  </si>
  <si>
    <t>case</t>
  </si>
  <si>
    <t>Beef Diced, 1/2"X1/2"X1/4", Parker, 20 lb</t>
  </si>
  <si>
    <t>385.42</t>
  </si>
  <si>
    <t>0221-0126</t>
  </si>
  <si>
    <t>/lb</t>
  </si>
  <si>
    <t>pound</t>
  </si>
  <si>
    <t>b</t>
  </si>
  <si>
    <t>Beef, Diced, 1/2"X1/2"X1/4", Raw, Usda Grade "A", Food Sourcerer 10 lb</t>
  </si>
  <si>
    <t>Bisquit, Kosher, Bakers Maria, 7.05 oz/12 case</t>
  </si>
  <si>
    <t>375.15</t>
  </si>
  <si>
    <t>0211-2103</t>
  </si>
  <si>
    <t>/oz</t>
  </si>
  <si>
    <t>Butter Pats, Derstine's, 12MRTF, 12 lb</t>
  </si>
  <si>
    <t>380.10</t>
  </si>
  <si>
    <t>0232-010</t>
  </si>
  <si>
    <t>/ea</t>
  </si>
  <si>
    <t>Cheese, Cream Plain Loaf, Philadelphia, 16006, 6/3 lb</t>
  </si>
  <si>
    <t>390.07</t>
  </si>
  <si>
    <t>0233-02122</t>
  </si>
  <si>
    <t>Chicken, Breast Double Lobe 10oz Boneless, Raw, Patuxent, 2725596, 4/5lb</t>
  </si>
  <si>
    <t>385.44</t>
  </si>
  <si>
    <t>0222-0333</t>
  </si>
  <si>
    <t>Chicken, Breast Double Lobe 8oz Boneless, Raw, Patuxent, 1551761, 24lb</t>
  </si>
  <si>
    <t>Chicken, Mechanically Separated, Frozen, Proview, 40 lb</t>
  </si>
  <si>
    <t>Chicken, Mechanically Separated, 50 lb, Case, Frozen</t>
  </si>
  <si>
    <t>c</t>
  </si>
  <si>
    <t>Chicken, Mechanically Separated, Frozen, Tyson, 40 lb</t>
  </si>
  <si>
    <t>Turkey, Ground, 410lb/case
*Line item 53.1 and 53.2 shall be awarded to one vendor.  Line item 53.2 shall be considered a replacement for line item 53.1.  It shall only be utilized in the event that a supplier claims and the County agrees the product is unavailable as a result of force majeure.  If the force majeure ends during the term of the contract the vendor shall notify the County and resume supplying line item 53.1.</t>
  </si>
  <si>
    <t>Cookie, Duplex Crème, Lil Dutch Maid, 12/32 oz</t>
  </si>
  <si>
    <t>375.30</t>
  </si>
  <si>
    <t>Cookie, Duplex, Lance, 610521, 12/32 oz</t>
  </si>
  <si>
    <t>Crackers, Matza, Manischewitz, 6/5lb</t>
  </si>
  <si>
    <t>393.43</t>
  </si>
  <si>
    <t>0211-21042</t>
  </si>
  <si>
    <t>Drink Mix, Portion Control, Fortified, Lemon Flavored, 1,000 pk/cs (1.4 Grams Per Pack)</t>
  </si>
  <si>
    <t>385.54</t>
  </si>
  <si>
    <t>0289-0154</t>
  </si>
  <si>
    <t>/pack</t>
  </si>
  <si>
    <t>Drink Mix, Lemon, Beverage Base, Fortified, Lockdown, 429023, 1,000 pk/cs (3 Grams Per Pack)</t>
  </si>
  <si>
    <t>Drink Mix - Lemon, Fruit Punch, Orange, Grape &amp; Ice Tea Beverage Base, Fortified, Sugar Free, Fortified, Lockdown, 1 Gm Pack, 2000 pk/cs, Good Source, 07230P</t>
  </si>
  <si>
    <t>d</t>
  </si>
  <si>
    <t>Drink Mix with Electrolytes, Corim, 801, 1000/1Gram</t>
  </si>
  <si>
    <t>Drink Mix, Portion Control, Fortified, Orange Flavored, 1,000 pk/cs (1.4 Grams Per Pack)</t>
  </si>
  <si>
    <t>Drink Mix, Orange, Beverage Base, Fortified, Lockdown, 429033, 1,000 pk/cs (3 Grams Per Pack)</t>
  </si>
  <si>
    <t>Drink Mix, Portion Control, Milk Equivalent, 30% Dv Calcium, 1,000 pk/cs (1.4 Grams Per Pack), Grape Flavored</t>
  </si>
  <si>
    <t xml:space="preserve">case </t>
  </si>
  <si>
    <t>Drink Mix, Calcium Fortified Lockdown, 30% Dv Calcium, Flavors, Fuit Punch, Lemon And Orange, 1,000 pk/cs (1.4 Grams Per Pack)</t>
  </si>
  <si>
    <t>Drink Mix, Milk Replacer, Corim, 810, 1000/3.3Gram</t>
  </si>
  <si>
    <t>Drink Mix, Sugar Free Powder, Lemonade Flavor, Yield 5 gal/Pack, Packer, 24/cs</t>
  </si>
  <si>
    <t>Drink Mix, Sugar Free, Grape, Orange Or Tropical Fruit, Yield, 426033, 5 gal/Pack</t>
  </si>
  <si>
    <t>Drink Mix - Lemon, Fruit Punch, Orange, Grape &amp; Ice Tea Bev. Base, Fortified, Sugar Free, Fortified, Lockdown, 5 gal/Pack, 144/53.50 oz., Good Source, 07213B</t>
  </si>
  <si>
    <t>Drink Mix, Sugar Free Powder, Ice Tea Flavor, Yield 5 gal/Pack, Packer, 24/cs</t>
  </si>
  <si>
    <t>Drink Mix, Sugar Free, Iced Tea, Yield, 426053, 5 gal/Pack</t>
  </si>
  <si>
    <t>Egg, Liquid Mix With milk Past Ref Ext, Papetti, 15/2 lb</t>
  </si>
  <si>
    <t>385.31</t>
  </si>
  <si>
    <t>0283-0111</t>
  </si>
  <si>
    <t>Gatorade, Powdered Drink Mix, Orange, 32/21 oz</t>
  </si>
  <si>
    <t>393.30</t>
  </si>
  <si>
    <t>0289-015412</t>
  </si>
  <si>
    <t>Gluten Free, Cake, Crab &amp; Shrimp Risotto, Entree, Gluten Free, 24-3 oz</t>
  </si>
  <si>
    <t>385.47</t>
  </si>
  <si>
    <t>0223-0502</t>
  </si>
  <si>
    <t>Gluten Free, Beef Patties, Gluten Free, 40-4 oz</t>
  </si>
  <si>
    <t>0221-586</t>
  </si>
  <si>
    <t>Gluten Free, Hotdog, Beef In A Blanket,Cuisine Innovations, Gluten Free, 8-12 ct</t>
  </si>
  <si>
    <t>0285-0111</t>
  </si>
  <si>
    <t>Gluten Free, Grits, Gluten Free, 50#</t>
  </si>
  <si>
    <t>0214-0909</t>
  </si>
  <si>
    <t>Juice Base, Breakfast, Apple, Bombay, 12/33 oz</t>
  </si>
  <si>
    <t>393.60</t>
  </si>
  <si>
    <t>0242-03</t>
  </si>
  <si>
    <t>Juice Base, Apple Blend 100%, Sahar B, 4301, 12/33.8 oz</t>
  </si>
  <si>
    <t>Juice Base, Breakfast, Grape, Bombay,12/33 oz</t>
  </si>
  <si>
    <t>Juice Base, Grape 100%, Sahar B, 4304, 12/33.8 oz</t>
  </si>
  <si>
    <t>Juice Powdered Grape, Crush, 12/.48oz</t>
  </si>
  <si>
    <t>Kosher Meal, Old World Stew, Soy Free, 12/10 oz, 80871</t>
  </si>
  <si>
    <t>Kosher Meal, Soy Free, Beef Stew, 80860, 6/10oz</t>
  </si>
  <si>
    <t>Kosher Meal, Soy Free, Chicken &amp; Black Bean, 80851, 6/10 oz</t>
  </si>
  <si>
    <t>Kosher Meal, Soy Free, Chicken &amp; Noodles, 80840, 6/10 oz</t>
  </si>
  <si>
    <t>Kosher Meal, Soy Free, Chicken Mediterranean, 80831, 6/10 oz</t>
  </si>
  <si>
    <t>Kosher Meal, Soy Free, My Kind Of Chicken Meal, 80821, 6/10 oz</t>
  </si>
  <si>
    <t>Kosher Meal, Soy Free, Florentine Lasagna, 80911, 6/10 oz</t>
  </si>
  <si>
    <t>Kosher Meal, Soy Free, Pasta With Garden Veggies, 80881, 6/10 oz</t>
  </si>
  <si>
    <t>Kosher Meal, Soy Free, Vegetarian Stew, 6/10 oz, 80891</t>
  </si>
  <si>
    <t>Lactaid, Lactose Free, 20/8oz</t>
  </si>
  <si>
    <t>each</t>
  </si>
  <si>
    <t>Lemonade, Clover 8oz</t>
  </si>
  <si>
    <t>0262-06093</t>
  </si>
  <si>
    <t>Milk Replacement, Non Dairy, Portion Control, 50/1 oz</t>
  </si>
  <si>
    <t>393.64</t>
  </si>
  <si>
    <t>0235-02</t>
  </si>
  <si>
    <t>Oil Olive Extra Virgin Imp Salad, Rykoff Sexton, 6/1 lt</t>
  </si>
  <si>
    <t>393.75</t>
  </si>
  <si>
    <t>0278-0115</t>
  </si>
  <si>
    <t>/gal</t>
  </si>
  <si>
    <t>Pizza, 8" Flatbread, Better Bake, Nardone, 60 ct</t>
  </si>
  <si>
    <t>385.57</t>
  </si>
  <si>
    <t>0285-01</t>
  </si>
  <si>
    <t>/ct</t>
  </si>
  <si>
    <t>Pizza, 8" Flatbread, Better Bake, Red Baron, 72 ct</t>
  </si>
  <si>
    <t>Sardines, 3.75 oz</t>
  </si>
  <si>
    <t>393.74</t>
  </si>
  <si>
    <t>0223-0429</t>
  </si>
  <si>
    <t>package</t>
  </si>
  <si>
    <t>Spice, Salt, Seasoned, Gel, 1 lb</t>
  </si>
  <si>
    <t>393.80</t>
  </si>
  <si>
    <t>0289-0156</t>
  </si>
  <si>
    <t>Spice, Salt, Seasoned, Traditional, Imperial/Mccormick, 900018590, 2/4.5 lb</t>
  </si>
  <si>
    <t>Spice, Salt, Seasoned, Family's Finest, SS121FF, 1 lb</t>
  </si>
  <si>
    <t>Strawberries, Sliced, Frozen, Zero, 30 lb Bucket</t>
  </si>
  <si>
    <t>385.48</t>
  </si>
  <si>
    <t>0242-0209</t>
  </si>
  <si>
    <t>Strawberry, Sliced, 4 X 1, Sysco Classic, 1024355, 1/30 lb</t>
  </si>
  <si>
    <t>Tea, Clover, 8oz, Clover, all flavors</t>
  </si>
  <si>
    <t>393.84</t>
  </si>
  <si>
    <t>0263-0313</t>
  </si>
  <si>
    <t>Textured Soy Protein, Cargill, 50 lb/bg</t>
  </si>
  <si>
    <t>393.79</t>
  </si>
  <si>
    <t>0183-0131</t>
  </si>
  <si>
    <t>bag</t>
  </si>
  <si>
    <t>Textured Soy Protein, Cargill, 25 lb/bg</t>
  </si>
  <si>
    <t>Textured Soy Protein, Adm, 50 lb/bg</t>
  </si>
  <si>
    <t>Turkey Breast, Sliced Butterball 12/16 oz</t>
  </si>
  <si>
    <t>390.49</t>
  </si>
  <si>
    <t>0221-0503</t>
  </si>
  <si>
    <t>Turkey Breast, Sliced Perdue 12/16 oz</t>
  </si>
  <si>
    <t>Jail Grand Total Of Lines 1 Thru 44</t>
  </si>
  <si>
    <t xml:space="preserve"> </t>
  </si>
  <si>
    <t>Heim</t>
  </si>
  <si>
    <t>1H</t>
  </si>
  <si>
    <t>Candy, 5Th Avenue Bars, 18 ct  2oz</t>
  </si>
  <si>
    <t>0255-0301</t>
  </si>
  <si>
    <t>2H</t>
  </si>
  <si>
    <t>Candy, Almond Joy, 36 ct  1.6oz</t>
  </si>
  <si>
    <t>3H</t>
  </si>
  <si>
    <t>Candy, Milky Way, 36 ct  1.84oz</t>
  </si>
  <si>
    <t>4H</t>
  </si>
  <si>
    <t>Candy, Mounds, 36 ct  1.75oz</t>
  </si>
  <si>
    <t>5H</t>
  </si>
  <si>
    <t>Candy, Reese's Peanut Butter, 24 ct  1.5oz</t>
  </si>
  <si>
    <t>6H</t>
  </si>
  <si>
    <t>Candy, Swedish Fish, 12/3.1 oz</t>
  </si>
  <si>
    <t>7H</t>
  </si>
  <si>
    <t>Candy, York Peppermint Patty, 36 ct  1.4oz</t>
  </si>
  <si>
    <t>8H</t>
  </si>
  <si>
    <t>Gelatin, Berry Blue, 48/3.5 oz</t>
  </si>
  <si>
    <t>393.05</t>
  </si>
  <si>
    <t>0289-0149</t>
  </si>
  <si>
    <t>9H</t>
  </si>
  <si>
    <t>Fastnachts, 12/pk</t>
  </si>
  <si>
    <t>375.45</t>
  </si>
  <si>
    <t>0211-3001</t>
  </si>
  <si>
    <t>dozen</t>
  </si>
  <si>
    <t>10H</t>
  </si>
  <si>
    <t>Lasagna - Microwavables, Chef Boyardee, 7.5 oz Cup</t>
  </si>
  <si>
    <t>393.58</t>
  </si>
  <si>
    <t>11H</t>
  </si>
  <si>
    <t>Lemonade, Clover, 5015, half gal</t>
  </si>
  <si>
    <t>12H</t>
  </si>
  <si>
    <t>Macaroni &amp; Chesse - Microwavables, Chef Boyardee, 7.5 oz Cup</t>
  </si>
  <si>
    <t>13H</t>
  </si>
  <si>
    <t>Pie, Shoe fly Pie, 10" pie</t>
  </si>
  <si>
    <t>385.18</t>
  </si>
  <si>
    <t>0211-09</t>
  </si>
  <si>
    <t>14H</t>
  </si>
  <si>
    <t>Pizza, Cheese,Wedge,Whole Grain, 96/4.67 oz, 580425, Maxsnax</t>
  </si>
  <si>
    <t>0285-0113</t>
  </si>
  <si>
    <t>15H</t>
  </si>
  <si>
    <t>Soda, Dr. Chill, Super Chill, 8/2 Liter/Case</t>
  </si>
  <si>
    <t>0262-1001</t>
  </si>
  <si>
    <t>/liter</t>
  </si>
  <si>
    <t>16H</t>
  </si>
  <si>
    <t>Soda, Ginger Ale, 8/2 Liter/Case</t>
  </si>
  <si>
    <t>17H</t>
  </si>
  <si>
    <t>Soda, Root Beer, Super Chill, 8/2 Liter/Case</t>
  </si>
  <si>
    <t>18H</t>
  </si>
  <si>
    <t>Soup, Cream Of Mushroom 7.25/24</t>
  </si>
  <si>
    <t>0284-0104</t>
  </si>
  <si>
    <t>Berks Heim Grand Total Of Lines 1H Thru 18H</t>
  </si>
  <si>
    <t xml:space="preserve">PARKS DEPARTMENT - HERITAGE CENTER </t>
  </si>
  <si>
    <t>1P</t>
  </si>
  <si>
    <t>Creamer, Mini Moos, Lol, 192 ct</t>
  </si>
  <si>
    <t>0289-0162</t>
  </si>
  <si>
    <t>2P</t>
  </si>
  <si>
    <t>Drink, Powerade, Fruit Punch, 20 oz Plastic Bottle</t>
  </si>
  <si>
    <t>0263--0313</t>
  </si>
  <si>
    <t>3P</t>
  </si>
  <si>
    <t>Drink, Powerade, Mountain Blast, 20 oz Plastic Bottle</t>
  </si>
  <si>
    <t>4P</t>
  </si>
  <si>
    <t>Drink, Vitamin Water, Zero Power C Dragon Fruit, 20 oz Plastic Bottle</t>
  </si>
  <si>
    <t>5P</t>
  </si>
  <si>
    <t>Drink, Vitamin Water, Zero  Acai, 20 oz Plastic Bottle</t>
  </si>
  <si>
    <t>6P</t>
  </si>
  <si>
    <t>Drink, Vitamin Water, Zero Rise Orange, 20 oz Plastic Bottle</t>
  </si>
  <si>
    <t>7P</t>
  </si>
  <si>
    <t>Drink, Vitamin Water, Zero Squeeze Lemonade, 20 oz Plastic Bottle</t>
  </si>
  <si>
    <t>8P</t>
  </si>
  <si>
    <t>Freezer Pops, Assorted With Electrolytes, Kent, 150/3 oz</t>
  </si>
  <si>
    <t>0289-0161</t>
  </si>
  <si>
    <t>9P</t>
  </si>
  <si>
    <t>Italian Ice, Cherry, Rosati, 12 ct, 6 oz Cup</t>
  </si>
  <si>
    <t>0234-02012</t>
  </si>
  <si>
    <t>10P</t>
  </si>
  <si>
    <t>Italian Ice, Lemon, Rosati, 12 ct, 6 oz Cup</t>
  </si>
  <si>
    <t>11P</t>
  </si>
  <si>
    <t>Italian Ice, Blue Raspberry, Rosati, 12 ct, 6 oz Cup</t>
  </si>
  <si>
    <t>12P</t>
  </si>
  <si>
    <t>Ice Cream Sandwich, Jack &amp; Jill, 36 ct, 4 oz</t>
  </si>
  <si>
    <t>13P</t>
  </si>
  <si>
    <t>Ice Cream, Chocolate Eclairs, Hood, 24 ct, 3 oz</t>
  </si>
  <si>
    <t>14P</t>
  </si>
  <si>
    <t>Ice Cream, Nutty Buddy, Jack &amp; Jill, 24 ct, 3 oz</t>
  </si>
  <si>
    <t>15P</t>
  </si>
  <si>
    <t>Ice Cream, Orange Cream Bars, Hood, 24 ct, 3 oz</t>
  </si>
  <si>
    <t>16P</t>
  </si>
  <si>
    <t>Ice Pops, Assorted Twin Pops, Hood, 24 ct, 3 oz</t>
  </si>
  <si>
    <t>17P</t>
  </si>
  <si>
    <t>Pretzel, Soft Jumbo, 50 ct</t>
  </si>
  <si>
    <t>0289-0172</t>
  </si>
  <si>
    <t>18P</t>
  </si>
  <si>
    <t>Pretzel, Super Soft Pretzel, 100/2.5 oz</t>
  </si>
  <si>
    <t>19P</t>
  </si>
  <si>
    <t>Sugar, Packets, Diamond, 1/2000 ct</t>
  </si>
  <si>
    <t>0253-0701</t>
  </si>
  <si>
    <t>20P</t>
  </si>
  <si>
    <t>Sugar, Substitute, Sub-Blue Commad 1/2000 ct</t>
  </si>
  <si>
    <t>Heritage Center Grand Total Of Lines 1P Thru 20P</t>
  </si>
  <si>
    <t>VARIOUS FACILITIES(Jail, Heim, Shelter Care and/or Parks)</t>
  </si>
  <si>
    <t>Color key for the various sites lists</t>
  </si>
  <si>
    <t>Orange Jail &amp; Heim</t>
  </si>
  <si>
    <t>Green Jail Heim &amp; Parks</t>
  </si>
  <si>
    <t>Pink Heim &amp; Parks</t>
  </si>
  <si>
    <t>1V</t>
  </si>
  <si>
    <t>Beef, Cheesesteak, Bulk Philly, Sliced &amp; Chopped, Devault, 12 lb</t>
  </si>
  <si>
    <t>Beef Cheesesteak, Bulk Philly, 10 lb</t>
  </si>
  <si>
    <t>Beef Cheesesteak, Bulk Philly Cheesesteak, 10 lb</t>
  </si>
  <si>
    <t>2V</t>
  </si>
  <si>
    <t>Bologna, Lebanon, Fresh Semi-Dry Beef &amp; Sausage, Lunch Meat, Kuntzler, 2/9 lb</t>
  </si>
  <si>
    <t>0221-503</t>
  </si>
  <si>
    <t>Bologna, Lebanon, Fresh Semi-Dry Beef &amp; Sausage, Lunch Meat, Pa Dutch, 2/9 lb</t>
  </si>
  <si>
    <t>3V</t>
  </si>
  <si>
    <t>Chips, 6/1 lb, Herrs</t>
  </si>
  <si>
    <t>4V</t>
  </si>
  <si>
    <r>
      <t xml:space="preserve">Chips, BBQ, Herrs, </t>
    </r>
    <r>
      <rPr>
        <sz val="10"/>
        <color indexed="8"/>
        <rFont val="Arial"/>
        <family val="2"/>
      </rPr>
      <t>42/1 oz</t>
    </r>
  </si>
  <si>
    <t>5V</t>
  </si>
  <si>
    <r>
      <t xml:space="preserve">Chips, Regular, Herrs, </t>
    </r>
    <r>
      <rPr>
        <sz val="10"/>
        <color indexed="8"/>
        <rFont val="Arial"/>
        <family val="2"/>
      </rPr>
      <t>42/1 oz</t>
    </r>
  </si>
  <si>
    <t>Chips, Regular, UTZ,  72/1 oz</t>
  </si>
  <si>
    <t>6V</t>
  </si>
  <si>
    <t>Crab Cakes, Breaded, Uncooked, Wicks, 36/3 oz, 631535</t>
  </si>
  <si>
    <t>7V</t>
  </si>
  <si>
    <t>Texas Toast, 28 oz, 17 Slices (8700) (Loaf</t>
  </si>
  <si>
    <t>/pk</t>
  </si>
  <si>
    <r>
      <t>Various Facilities Total Line 1V Through 7</t>
    </r>
    <r>
      <rPr>
        <sz val="10"/>
        <color indexed="8"/>
        <rFont val="Arial"/>
        <family val="2"/>
      </rPr>
      <t>V</t>
    </r>
  </si>
  <si>
    <t>ICE CREAM ITEMS, It is the County's intent to award the items in this section to one vendor (Delivery to the Heim, Jail and BCYC Shelter Care)</t>
  </si>
  <si>
    <t>1I</t>
  </si>
  <si>
    <t>Yogurt, Insulated Cup, Peach, 36/4 oz</t>
  </si>
  <si>
    <t>0231-05011</t>
  </si>
  <si>
    <t>2I</t>
  </si>
  <si>
    <t>Yogurt, Insulated Cup, Raspberry, 36/4 oz</t>
  </si>
  <si>
    <t>Ice Cream Total Line 1I Through 18I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</si>
</sst>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0"/>
      <color rgb="FF3C3C3C"/>
      <name val="Arial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AD56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</cellStyleXfs>
  <cellXfs count="85">
    <xf numFmtId="0" fontId="0" fillId="0" borderId="0" xfId="0"/>
    <xf numFmtId="0" fontId="1" fillId="2" borderId="1" xfId="1" applyFill="1" applyBorder="1" applyAlignment="1">
      <alignment horizontal="center" vertical="center" wrapText="1"/>
    </xf>
    <xf numFmtId="3" fontId="1" fillId="2" borderId="1" xfId="2" applyNumberFormat="1" applyFont="1" applyFill="1" applyBorder="1" applyAlignment="1" applyProtection="1">
      <alignment horizontal="center" vertical="center" wrapText="1"/>
    </xf>
    <xf numFmtId="3" fontId="1" fillId="3" borderId="1" xfId="2" applyNumberFormat="1" applyFont="1" applyFill="1" applyBorder="1" applyAlignment="1" applyProtection="1">
      <alignment horizontal="center" vertical="center" wrapText="1"/>
    </xf>
    <xf numFmtId="49" fontId="1" fillId="2" borderId="1" xfId="1" applyNumberFormat="1" applyFill="1" applyBorder="1" applyAlignment="1">
      <alignment horizontal="center" vertical="center" wrapText="1"/>
    </xf>
    <xf numFmtId="44" fontId="1" fillId="2" borderId="1" xfId="1" applyNumberFormat="1" applyFill="1" applyBorder="1" applyAlignment="1" applyProtection="1">
      <alignment horizontal="center" vertical="center" wrapText="1"/>
      <protection locked="0"/>
    </xf>
    <xf numFmtId="0" fontId="1" fillId="2" borderId="1" xfId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1" xfId="1" applyFont="1" applyBorder="1" applyAlignment="1">
      <alignment vertical="center" wrapText="1"/>
    </xf>
    <xf numFmtId="44" fontId="1" fillId="0" borderId="1" xfId="1" applyNumberFormat="1" applyBorder="1" applyAlignment="1" applyProtection="1">
      <alignment vertical="center" wrapText="1"/>
      <protection locked="0"/>
    </xf>
    <xf numFmtId="0" fontId="1" fillId="0" borderId="1" xfId="1" applyBorder="1" applyAlignment="1" applyProtection="1">
      <alignment vertical="center" wrapText="1"/>
      <protection locked="0"/>
    </xf>
    <xf numFmtId="0" fontId="1" fillId="0" borderId="1" xfId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1" fillId="0" borderId="1" xfId="1" applyBorder="1" applyAlignment="1">
      <alignment horizontal="center" vertical="center"/>
    </xf>
    <xf numFmtId="0" fontId="1" fillId="3" borderId="1" xfId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/>
    </xf>
    <xf numFmtId="49" fontId="1" fillId="0" borderId="1" xfId="1" applyNumberFormat="1" applyBorder="1" applyAlignment="1">
      <alignment horizontal="center" vertical="center"/>
    </xf>
    <xf numFmtId="44" fontId="1" fillId="0" borderId="1" xfId="1" applyNumberFormat="1" applyBorder="1" applyAlignment="1" applyProtection="1">
      <alignment horizontal="center" vertical="center"/>
      <protection locked="0"/>
    </xf>
    <xf numFmtId="0" fontId="1" fillId="0" borderId="1" xfId="1" applyBorder="1" applyAlignment="1" applyProtection="1">
      <alignment horizontal="right" vertical="center"/>
      <protection locked="0"/>
    </xf>
    <xf numFmtId="44" fontId="1" fillId="0" borderId="1" xfId="3" applyFont="1" applyFill="1" applyBorder="1" applyAlignment="1" applyProtection="1">
      <alignment horizontal="center" vertical="center"/>
      <protection locked="0"/>
    </xf>
    <xf numFmtId="44" fontId="1" fillId="0" borderId="1" xfId="3" applyFont="1" applyFill="1" applyBorder="1" applyAlignment="1" applyProtection="1">
      <alignment horizontal="center" vertical="center" wrapText="1"/>
      <protection locked="0"/>
    </xf>
    <xf numFmtId="0" fontId="1" fillId="0" borderId="1" xfId="1" applyBorder="1" applyAlignment="1">
      <alignment horizontal="left" vertical="center" wrapText="1"/>
    </xf>
    <xf numFmtId="0" fontId="1" fillId="0" borderId="1" xfId="1" applyBorder="1" applyAlignment="1" applyProtection="1">
      <alignment horizontal="center" vertical="center"/>
      <protection locked="0"/>
    </xf>
    <xf numFmtId="0" fontId="1" fillId="3" borderId="1" xfId="1" applyFill="1" applyBorder="1" applyAlignment="1">
      <alignment horizontal="left" vertical="center" wrapText="1"/>
    </xf>
    <xf numFmtId="44" fontId="1" fillId="0" borderId="1" xfId="1" applyNumberFormat="1" applyBorder="1" applyAlignment="1" applyProtection="1">
      <alignment horizontal="center" vertical="center" wrapText="1"/>
      <protection locked="0"/>
    </xf>
    <xf numFmtId="0" fontId="1" fillId="0" borderId="1" xfId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>
      <alignment wrapText="1"/>
    </xf>
    <xf numFmtId="0" fontId="1" fillId="0" borderId="1" xfId="4" applyBorder="1" applyAlignment="1">
      <alignment horizontal="center" vertical="center"/>
    </xf>
    <xf numFmtId="3" fontId="1" fillId="3" borderId="1" xfId="4" applyNumberFormat="1" applyFill="1" applyBorder="1" applyAlignment="1">
      <alignment horizontal="center" vertical="center"/>
    </xf>
    <xf numFmtId="0" fontId="1" fillId="3" borderId="1" xfId="4" applyFill="1" applyBorder="1" applyAlignment="1">
      <alignment wrapText="1"/>
    </xf>
    <xf numFmtId="0" fontId="1" fillId="3" borderId="1" xfId="4" applyFill="1" applyBorder="1" applyAlignment="1">
      <alignment horizontal="center" vertical="center"/>
    </xf>
    <xf numFmtId="0" fontId="1" fillId="0" borderId="1" xfId="4" applyBorder="1" applyAlignment="1">
      <alignment wrapText="1"/>
    </xf>
    <xf numFmtId="0" fontId="1" fillId="0" borderId="1" xfId="4" applyBorder="1" applyAlignment="1">
      <alignment vertical="center"/>
    </xf>
    <xf numFmtId="3" fontId="1" fillId="0" borderId="1" xfId="1" applyNumberFormat="1" applyBorder="1" applyAlignment="1">
      <alignment horizontal="center" vertical="center"/>
    </xf>
    <xf numFmtId="3" fontId="1" fillId="3" borderId="1" xfId="1" applyNumberFormat="1" applyFill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2" fontId="1" fillId="0" borderId="1" xfId="1" applyNumberFormat="1" applyBorder="1" applyAlignment="1">
      <alignment horizontal="left" vertical="center" wrapText="1"/>
    </xf>
    <xf numFmtId="2" fontId="1" fillId="0" borderId="1" xfId="1" applyNumberForma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/>
    </xf>
    <xf numFmtId="0" fontId="1" fillId="4" borderId="1" xfId="1" applyFill="1" applyBorder="1" applyAlignment="1">
      <alignment horizontal="center" vertical="center"/>
    </xf>
    <xf numFmtId="49" fontId="1" fillId="4" borderId="1" xfId="1" applyNumberFormat="1" applyFill="1" applyBorder="1" applyAlignment="1">
      <alignment horizontal="center" vertical="center"/>
    </xf>
    <xf numFmtId="49" fontId="1" fillId="4" borderId="1" xfId="1" quotePrefix="1" applyNumberFormat="1" applyFill="1" applyBorder="1" applyAlignment="1">
      <alignment horizontal="center" vertical="center"/>
    </xf>
    <xf numFmtId="0" fontId="1" fillId="0" borderId="1" xfId="1" applyBorder="1" applyAlignment="1">
      <alignment horizontal="left" vertical="center" wrapText="1" shrinkToFit="1"/>
    </xf>
    <xf numFmtId="44" fontId="1" fillId="0" borderId="1" xfId="1" applyNumberFormat="1" applyBorder="1" applyAlignment="1" applyProtection="1">
      <alignment vertical="center"/>
      <protection locked="0"/>
    </xf>
    <xf numFmtId="44" fontId="1" fillId="0" borderId="1" xfId="0" applyNumberFormat="1" applyFont="1" applyBorder="1" applyProtection="1">
      <protection locked="0"/>
    </xf>
    <xf numFmtId="0" fontId="4" fillId="0" borderId="1" xfId="0" applyFont="1" applyBorder="1"/>
    <xf numFmtId="44" fontId="2" fillId="0" borderId="1" xfId="0" applyNumberFormat="1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3" borderId="1" xfId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right"/>
      <protection locked="0"/>
    </xf>
    <xf numFmtId="0" fontId="2" fillId="0" borderId="1" xfId="5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 applyProtection="1">
      <alignment horizontal="center" wrapText="1"/>
      <protection locked="0"/>
    </xf>
    <xf numFmtId="0" fontId="1" fillId="5" borderId="1" xfId="1" applyFill="1" applyBorder="1" applyAlignment="1">
      <alignment horizontal="left" vertical="center" wrapText="1"/>
    </xf>
    <xf numFmtId="49" fontId="1" fillId="5" borderId="1" xfId="1" applyNumberFormat="1" applyFill="1" applyBorder="1" applyAlignment="1">
      <alignment horizontal="center" vertical="center"/>
    </xf>
    <xf numFmtId="0" fontId="1" fillId="4" borderId="1" xfId="4" applyFill="1" applyBorder="1" applyAlignment="1">
      <alignment horizontal="center" vertical="center"/>
    </xf>
    <xf numFmtId="0" fontId="2" fillId="6" borderId="1" xfId="0" applyFont="1" applyFill="1" applyBorder="1" applyAlignment="1">
      <alignment wrapText="1"/>
    </xf>
    <xf numFmtId="2" fontId="2" fillId="6" borderId="1" xfId="0" applyNumberFormat="1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wrapText="1"/>
    </xf>
    <xf numFmtId="44" fontId="2" fillId="0" borderId="0" xfId="0" applyNumberFormat="1" applyFont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1" fillId="0" borderId="1" xfId="4" applyBorder="1" applyAlignment="1">
      <alignment horizontal="center" vertical="center"/>
    </xf>
    <xf numFmtId="3" fontId="1" fillId="0" borderId="1" xfId="1" applyNumberFormat="1" applyBorder="1" applyAlignment="1">
      <alignment horizontal="center" vertical="center"/>
    </xf>
  </cellXfs>
  <cellStyles count="6">
    <cellStyle name="Comma 2" xfId="2" xr:uid="{5EE99FD6-E4F8-4115-B748-B7873C777C60}"/>
    <cellStyle name="Currency 2" xfId="3" xr:uid="{82BA6952-B88B-4FBA-A1F2-2EF357D18DB3}"/>
    <cellStyle name="Normal" xfId="0" builtinId="0"/>
    <cellStyle name="Normal 2" xfId="1" xr:uid="{902AAFB0-C948-48AE-A061-948C9A1D5E1D}"/>
    <cellStyle name="Normal 4" xfId="4" xr:uid="{6E4EB859-F1D6-4549-B45A-0101B6FE1C10}"/>
    <cellStyle name="Normal 5" xfId="5" xr:uid="{D34F46BC-6403-48BA-8088-36B6276E06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CC620-2E2E-42F6-A1C6-19FBFCBB2CC3}">
  <dimension ref="A1:L134"/>
  <sheetViews>
    <sheetView tabSelected="1" zoomScaleNormal="100" workbookViewId="0">
      <selection activeCell="E13" sqref="E13"/>
    </sheetView>
  </sheetViews>
  <sheetFormatPr defaultColWidth="9.15234375" defaultRowHeight="12.45" x14ac:dyDescent="0.3"/>
  <cols>
    <col min="1" max="1" width="4.84375" style="68" bestFit="1" customWidth="1"/>
    <col min="2" max="2" width="10.53515625" style="68" customWidth="1"/>
    <col min="3" max="3" width="8.53515625" style="68" hidden="1" customWidth="1"/>
    <col min="4" max="4" width="10.53515625" style="69" customWidth="1"/>
    <col min="5" max="5" width="51.15234375" style="70" customWidth="1"/>
    <col min="6" max="6" width="10.4609375" style="68" customWidth="1"/>
    <col min="7" max="7" width="11.53515625" style="68" customWidth="1"/>
    <col min="8" max="8" width="10.69140625" style="71" customWidth="1"/>
    <col min="9" max="9" width="8.23046875" style="72" customWidth="1"/>
    <col min="10" max="10" width="14.84375" style="73" customWidth="1"/>
    <col min="11" max="11" width="8.84375" style="74" customWidth="1"/>
    <col min="12" max="12" width="16.53515625" style="73" customWidth="1"/>
    <col min="13" max="256" width="9.15234375" style="73"/>
    <col min="257" max="257" width="4.84375" style="73" bestFit="1" customWidth="1"/>
    <col min="258" max="258" width="10.53515625" style="73" customWidth="1"/>
    <col min="259" max="259" width="0" style="73" hidden="1" customWidth="1"/>
    <col min="260" max="260" width="10.53515625" style="73" customWidth="1"/>
    <col min="261" max="261" width="59.4609375" style="73" customWidth="1"/>
    <col min="262" max="262" width="10.4609375" style="73" customWidth="1"/>
    <col min="263" max="263" width="11.53515625" style="73" customWidth="1"/>
    <col min="264" max="264" width="10.69140625" style="73" customWidth="1"/>
    <col min="265" max="265" width="8.23046875" style="73" customWidth="1"/>
    <col min="266" max="266" width="14.84375" style="73" customWidth="1"/>
    <col min="267" max="267" width="8.84375" style="73" customWidth="1"/>
    <col min="268" max="268" width="16.53515625" style="73" customWidth="1"/>
    <col min="269" max="512" width="9.15234375" style="73"/>
    <col min="513" max="513" width="4.84375" style="73" bestFit="1" customWidth="1"/>
    <col min="514" max="514" width="10.53515625" style="73" customWidth="1"/>
    <col min="515" max="515" width="0" style="73" hidden="1" customWidth="1"/>
    <col min="516" max="516" width="10.53515625" style="73" customWidth="1"/>
    <col min="517" max="517" width="59.4609375" style="73" customWidth="1"/>
    <col min="518" max="518" width="10.4609375" style="73" customWidth="1"/>
    <col min="519" max="519" width="11.53515625" style="73" customWidth="1"/>
    <col min="520" max="520" width="10.69140625" style="73" customWidth="1"/>
    <col min="521" max="521" width="8.23046875" style="73" customWidth="1"/>
    <col min="522" max="522" width="14.84375" style="73" customWidth="1"/>
    <col min="523" max="523" width="8.84375" style="73" customWidth="1"/>
    <col min="524" max="524" width="16.53515625" style="73" customWidth="1"/>
    <col min="525" max="768" width="9.15234375" style="73"/>
    <col min="769" max="769" width="4.84375" style="73" bestFit="1" customWidth="1"/>
    <col min="770" max="770" width="10.53515625" style="73" customWidth="1"/>
    <col min="771" max="771" width="0" style="73" hidden="1" customWidth="1"/>
    <col min="772" max="772" width="10.53515625" style="73" customWidth="1"/>
    <col min="773" max="773" width="59.4609375" style="73" customWidth="1"/>
    <col min="774" max="774" width="10.4609375" style="73" customWidth="1"/>
    <col min="775" max="775" width="11.53515625" style="73" customWidth="1"/>
    <col min="776" max="776" width="10.69140625" style="73" customWidth="1"/>
    <col min="777" max="777" width="8.23046875" style="73" customWidth="1"/>
    <col min="778" max="778" width="14.84375" style="73" customWidth="1"/>
    <col min="779" max="779" width="8.84375" style="73" customWidth="1"/>
    <col min="780" max="780" width="16.53515625" style="73" customWidth="1"/>
    <col min="781" max="1024" width="9.15234375" style="73"/>
    <col min="1025" max="1025" width="4.84375" style="73" bestFit="1" customWidth="1"/>
    <col min="1026" max="1026" width="10.53515625" style="73" customWidth="1"/>
    <col min="1027" max="1027" width="0" style="73" hidden="1" customWidth="1"/>
    <col min="1028" max="1028" width="10.53515625" style="73" customWidth="1"/>
    <col min="1029" max="1029" width="59.4609375" style="73" customWidth="1"/>
    <col min="1030" max="1030" width="10.4609375" style="73" customWidth="1"/>
    <col min="1031" max="1031" width="11.53515625" style="73" customWidth="1"/>
    <col min="1032" max="1032" width="10.69140625" style="73" customWidth="1"/>
    <col min="1033" max="1033" width="8.23046875" style="73" customWidth="1"/>
    <col min="1034" max="1034" width="14.84375" style="73" customWidth="1"/>
    <col min="1035" max="1035" width="8.84375" style="73" customWidth="1"/>
    <col min="1036" max="1036" width="16.53515625" style="73" customWidth="1"/>
    <col min="1037" max="1280" width="9.15234375" style="73"/>
    <col min="1281" max="1281" width="4.84375" style="73" bestFit="1" customWidth="1"/>
    <col min="1282" max="1282" width="10.53515625" style="73" customWidth="1"/>
    <col min="1283" max="1283" width="0" style="73" hidden="1" customWidth="1"/>
    <col min="1284" max="1284" width="10.53515625" style="73" customWidth="1"/>
    <col min="1285" max="1285" width="59.4609375" style="73" customWidth="1"/>
    <col min="1286" max="1286" width="10.4609375" style="73" customWidth="1"/>
    <col min="1287" max="1287" width="11.53515625" style="73" customWidth="1"/>
    <col min="1288" max="1288" width="10.69140625" style="73" customWidth="1"/>
    <col min="1289" max="1289" width="8.23046875" style="73" customWidth="1"/>
    <col min="1290" max="1290" width="14.84375" style="73" customWidth="1"/>
    <col min="1291" max="1291" width="8.84375" style="73" customWidth="1"/>
    <col min="1292" max="1292" width="16.53515625" style="73" customWidth="1"/>
    <col min="1293" max="1536" width="9.15234375" style="73"/>
    <col min="1537" max="1537" width="4.84375" style="73" bestFit="1" customWidth="1"/>
    <col min="1538" max="1538" width="10.53515625" style="73" customWidth="1"/>
    <col min="1539" max="1539" width="0" style="73" hidden="1" customWidth="1"/>
    <col min="1540" max="1540" width="10.53515625" style="73" customWidth="1"/>
    <col min="1541" max="1541" width="59.4609375" style="73" customWidth="1"/>
    <col min="1542" max="1542" width="10.4609375" style="73" customWidth="1"/>
    <col min="1543" max="1543" width="11.53515625" style="73" customWidth="1"/>
    <col min="1544" max="1544" width="10.69140625" style="73" customWidth="1"/>
    <col min="1545" max="1545" width="8.23046875" style="73" customWidth="1"/>
    <col min="1546" max="1546" width="14.84375" style="73" customWidth="1"/>
    <col min="1547" max="1547" width="8.84375" style="73" customWidth="1"/>
    <col min="1548" max="1548" width="16.53515625" style="73" customWidth="1"/>
    <col min="1549" max="1792" width="9.15234375" style="73"/>
    <col min="1793" max="1793" width="4.84375" style="73" bestFit="1" customWidth="1"/>
    <col min="1794" max="1794" width="10.53515625" style="73" customWidth="1"/>
    <col min="1795" max="1795" width="0" style="73" hidden="1" customWidth="1"/>
    <col min="1796" max="1796" width="10.53515625" style="73" customWidth="1"/>
    <col min="1797" max="1797" width="59.4609375" style="73" customWidth="1"/>
    <col min="1798" max="1798" width="10.4609375" style="73" customWidth="1"/>
    <col min="1799" max="1799" width="11.53515625" style="73" customWidth="1"/>
    <col min="1800" max="1800" width="10.69140625" style="73" customWidth="1"/>
    <col min="1801" max="1801" width="8.23046875" style="73" customWidth="1"/>
    <col min="1802" max="1802" width="14.84375" style="73" customWidth="1"/>
    <col min="1803" max="1803" width="8.84375" style="73" customWidth="1"/>
    <col min="1804" max="1804" width="16.53515625" style="73" customWidth="1"/>
    <col min="1805" max="2048" width="9.15234375" style="73"/>
    <col min="2049" max="2049" width="4.84375" style="73" bestFit="1" customWidth="1"/>
    <col min="2050" max="2050" width="10.53515625" style="73" customWidth="1"/>
    <col min="2051" max="2051" width="0" style="73" hidden="1" customWidth="1"/>
    <col min="2052" max="2052" width="10.53515625" style="73" customWidth="1"/>
    <col min="2053" max="2053" width="59.4609375" style="73" customWidth="1"/>
    <col min="2054" max="2054" width="10.4609375" style="73" customWidth="1"/>
    <col min="2055" max="2055" width="11.53515625" style="73" customWidth="1"/>
    <col min="2056" max="2056" width="10.69140625" style="73" customWidth="1"/>
    <col min="2057" max="2057" width="8.23046875" style="73" customWidth="1"/>
    <col min="2058" max="2058" width="14.84375" style="73" customWidth="1"/>
    <col min="2059" max="2059" width="8.84375" style="73" customWidth="1"/>
    <col min="2060" max="2060" width="16.53515625" style="73" customWidth="1"/>
    <col min="2061" max="2304" width="9.15234375" style="73"/>
    <col min="2305" max="2305" width="4.84375" style="73" bestFit="1" customWidth="1"/>
    <col min="2306" max="2306" width="10.53515625" style="73" customWidth="1"/>
    <col min="2307" max="2307" width="0" style="73" hidden="1" customWidth="1"/>
    <col min="2308" max="2308" width="10.53515625" style="73" customWidth="1"/>
    <col min="2309" max="2309" width="59.4609375" style="73" customWidth="1"/>
    <col min="2310" max="2310" width="10.4609375" style="73" customWidth="1"/>
    <col min="2311" max="2311" width="11.53515625" style="73" customWidth="1"/>
    <col min="2312" max="2312" width="10.69140625" style="73" customWidth="1"/>
    <col min="2313" max="2313" width="8.23046875" style="73" customWidth="1"/>
    <col min="2314" max="2314" width="14.84375" style="73" customWidth="1"/>
    <col min="2315" max="2315" width="8.84375" style="73" customWidth="1"/>
    <col min="2316" max="2316" width="16.53515625" style="73" customWidth="1"/>
    <col min="2317" max="2560" width="9.15234375" style="73"/>
    <col min="2561" max="2561" width="4.84375" style="73" bestFit="1" customWidth="1"/>
    <col min="2562" max="2562" width="10.53515625" style="73" customWidth="1"/>
    <col min="2563" max="2563" width="0" style="73" hidden="1" customWidth="1"/>
    <col min="2564" max="2564" width="10.53515625" style="73" customWidth="1"/>
    <col min="2565" max="2565" width="59.4609375" style="73" customWidth="1"/>
    <col min="2566" max="2566" width="10.4609375" style="73" customWidth="1"/>
    <col min="2567" max="2567" width="11.53515625" style="73" customWidth="1"/>
    <col min="2568" max="2568" width="10.69140625" style="73" customWidth="1"/>
    <col min="2569" max="2569" width="8.23046875" style="73" customWidth="1"/>
    <col min="2570" max="2570" width="14.84375" style="73" customWidth="1"/>
    <col min="2571" max="2571" width="8.84375" style="73" customWidth="1"/>
    <col min="2572" max="2572" width="16.53515625" style="73" customWidth="1"/>
    <col min="2573" max="2816" width="9.15234375" style="73"/>
    <col min="2817" max="2817" width="4.84375" style="73" bestFit="1" customWidth="1"/>
    <col min="2818" max="2818" width="10.53515625" style="73" customWidth="1"/>
    <col min="2819" max="2819" width="0" style="73" hidden="1" customWidth="1"/>
    <col min="2820" max="2820" width="10.53515625" style="73" customWidth="1"/>
    <col min="2821" max="2821" width="59.4609375" style="73" customWidth="1"/>
    <col min="2822" max="2822" width="10.4609375" style="73" customWidth="1"/>
    <col min="2823" max="2823" width="11.53515625" style="73" customWidth="1"/>
    <col min="2824" max="2824" width="10.69140625" style="73" customWidth="1"/>
    <col min="2825" max="2825" width="8.23046875" style="73" customWidth="1"/>
    <col min="2826" max="2826" width="14.84375" style="73" customWidth="1"/>
    <col min="2827" max="2827" width="8.84375" style="73" customWidth="1"/>
    <col min="2828" max="2828" width="16.53515625" style="73" customWidth="1"/>
    <col min="2829" max="3072" width="9.15234375" style="73"/>
    <col min="3073" max="3073" width="4.84375" style="73" bestFit="1" customWidth="1"/>
    <col min="3074" max="3074" width="10.53515625" style="73" customWidth="1"/>
    <col min="3075" max="3075" width="0" style="73" hidden="1" customWidth="1"/>
    <col min="3076" max="3076" width="10.53515625" style="73" customWidth="1"/>
    <col min="3077" max="3077" width="59.4609375" style="73" customWidth="1"/>
    <col min="3078" max="3078" width="10.4609375" style="73" customWidth="1"/>
    <col min="3079" max="3079" width="11.53515625" style="73" customWidth="1"/>
    <col min="3080" max="3080" width="10.69140625" style="73" customWidth="1"/>
    <col min="3081" max="3081" width="8.23046875" style="73" customWidth="1"/>
    <col min="3082" max="3082" width="14.84375" style="73" customWidth="1"/>
    <col min="3083" max="3083" width="8.84375" style="73" customWidth="1"/>
    <col min="3084" max="3084" width="16.53515625" style="73" customWidth="1"/>
    <col min="3085" max="3328" width="9.15234375" style="73"/>
    <col min="3329" max="3329" width="4.84375" style="73" bestFit="1" customWidth="1"/>
    <col min="3330" max="3330" width="10.53515625" style="73" customWidth="1"/>
    <col min="3331" max="3331" width="0" style="73" hidden="1" customWidth="1"/>
    <col min="3332" max="3332" width="10.53515625" style="73" customWidth="1"/>
    <col min="3333" max="3333" width="59.4609375" style="73" customWidth="1"/>
    <col min="3334" max="3334" width="10.4609375" style="73" customWidth="1"/>
    <col min="3335" max="3335" width="11.53515625" style="73" customWidth="1"/>
    <col min="3336" max="3336" width="10.69140625" style="73" customWidth="1"/>
    <col min="3337" max="3337" width="8.23046875" style="73" customWidth="1"/>
    <col min="3338" max="3338" width="14.84375" style="73" customWidth="1"/>
    <col min="3339" max="3339" width="8.84375" style="73" customWidth="1"/>
    <col min="3340" max="3340" width="16.53515625" style="73" customWidth="1"/>
    <col min="3341" max="3584" width="9.15234375" style="73"/>
    <col min="3585" max="3585" width="4.84375" style="73" bestFit="1" customWidth="1"/>
    <col min="3586" max="3586" width="10.53515625" style="73" customWidth="1"/>
    <col min="3587" max="3587" width="0" style="73" hidden="1" customWidth="1"/>
    <col min="3588" max="3588" width="10.53515625" style="73" customWidth="1"/>
    <col min="3589" max="3589" width="59.4609375" style="73" customWidth="1"/>
    <col min="3590" max="3590" width="10.4609375" style="73" customWidth="1"/>
    <col min="3591" max="3591" width="11.53515625" style="73" customWidth="1"/>
    <col min="3592" max="3592" width="10.69140625" style="73" customWidth="1"/>
    <col min="3593" max="3593" width="8.23046875" style="73" customWidth="1"/>
    <col min="3594" max="3594" width="14.84375" style="73" customWidth="1"/>
    <col min="3595" max="3595" width="8.84375" style="73" customWidth="1"/>
    <col min="3596" max="3596" width="16.53515625" style="73" customWidth="1"/>
    <col min="3597" max="3840" width="9.15234375" style="73"/>
    <col min="3841" max="3841" width="4.84375" style="73" bestFit="1" customWidth="1"/>
    <col min="3842" max="3842" width="10.53515625" style="73" customWidth="1"/>
    <col min="3843" max="3843" width="0" style="73" hidden="1" customWidth="1"/>
    <col min="3844" max="3844" width="10.53515625" style="73" customWidth="1"/>
    <col min="3845" max="3845" width="59.4609375" style="73" customWidth="1"/>
    <col min="3846" max="3846" width="10.4609375" style="73" customWidth="1"/>
    <col min="3847" max="3847" width="11.53515625" style="73" customWidth="1"/>
    <col min="3848" max="3848" width="10.69140625" style="73" customWidth="1"/>
    <col min="3849" max="3849" width="8.23046875" style="73" customWidth="1"/>
    <col min="3850" max="3850" width="14.84375" style="73" customWidth="1"/>
    <col min="3851" max="3851" width="8.84375" style="73" customWidth="1"/>
    <col min="3852" max="3852" width="16.53515625" style="73" customWidth="1"/>
    <col min="3853" max="4096" width="9.15234375" style="73"/>
    <col min="4097" max="4097" width="4.84375" style="73" bestFit="1" customWidth="1"/>
    <col min="4098" max="4098" width="10.53515625" style="73" customWidth="1"/>
    <col min="4099" max="4099" width="0" style="73" hidden="1" customWidth="1"/>
    <col min="4100" max="4100" width="10.53515625" style="73" customWidth="1"/>
    <col min="4101" max="4101" width="59.4609375" style="73" customWidth="1"/>
    <col min="4102" max="4102" width="10.4609375" style="73" customWidth="1"/>
    <col min="4103" max="4103" width="11.53515625" style="73" customWidth="1"/>
    <col min="4104" max="4104" width="10.69140625" style="73" customWidth="1"/>
    <col min="4105" max="4105" width="8.23046875" style="73" customWidth="1"/>
    <col min="4106" max="4106" width="14.84375" style="73" customWidth="1"/>
    <col min="4107" max="4107" width="8.84375" style="73" customWidth="1"/>
    <col min="4108" max="4108" width="16.53515625" style="73" customWidth="1"/>
    <col min="4109" max="4352" width="9.15234375" style="73"/>
    <col min="4353" max="4353" width="4.84375" style="73" bestFit="1" customWidth="1"/>
    <col min="4354" max="4354" width="10.53515625" style="73" customWidth="1"/>
    <col min="4355" max="4355" width="0" style="73" hidden="1" customWidth="1"/>
    <col min="4356" max="4356" width="10.53515625" style="73" customWidth="1"/>
    <col min="4357" max="4357" width="59.4609375" style="73" customWidth="1"/>
    <col min="4358" max="4358" width="10.4609375" style="73" customWidth="1"/>
    <col min="4359" max="4359" width="11.53515625" style="73" customWidth="1"/>
    <col min="4360" max="4360" width="10.69140625" style="73" customWidth="1"/>
    <col min="4361" max="4361" width="8.23046875" style="73" customWidth="1"/>
    <col min="4362" max="4362" width="14.84375" style="73" customWidth="1"/>
    <col min="4363" max="4363" width="8.84375" style="73" customWidth="1"/>
    <col min="4364" max="4364" width="16.53515625" style="73" customWidth="1"/>
    <col min="4365" max="4608" width="9.15234375" style="73"/>
    <col min="4609" max="4609" width="4.84375" style="73" bestFit="1" customWidth="1"/>
    <col min="4610" max="4610" width="10.53515625" style="73" customWidth="1"/>
    <col min="4611" max="4611" width="0" style="73" hidden="1" customWidth="1"/>
    <col min="4612" max="4612" width="10.53515625" style="73" customWidth="1"/>
    <col min="4613" max="4613" width="59.4609375" style="73" customWidth="1"/>
    <col min="4614" max="4614" width="10.4609375" style="73" customWidth="1"/>
    <col min="4615" max="4615" width="11.53515625" style="73" customWidth="1"/>
    <col min="4616" max="4616" width="10.69140625" style="73" customWidth="1"/>
    <col min="4617" max="4617" width="8.23046875" style="73" customWidth="1"/>
    <col min="4618" max="4618" width="14.84375" style="73" customWidth="1"/>
    <col min="4619" max="4619" width="8.84375" style="73" customWidth="1"/>
    <col min="4620" max="4620" width="16.53515625" style="73" customWidth="1"/>
    <col min="4621" max="4864" width="9.15234375" style="73"/>
    <col min="4865" max="4865" width="4.84375" style="73" bestFit="1" customWidth="1"/>
    <col min="4866" max="4866" width="10.53515625" style="73" customWidth="1"/>
    <col min="4867" max="4867" width="0" style="73" hidden="1" customWidth="1"/>
    <col min="4868" max="4868" width="10.53515625" style="73" customWidth="1"/>
    <col min="4869" max="4869" width="59.4609375" style="73" customWidth="1"/>
    <col min="4870" max="4870" width="10.4609375" style="73" customWidth="1"/>
    <col min="4871" max="4871" width="11.53515625" style="73" customWidth="1"/>
    <col min="4872" max="4872" width="10.69140625" style="73" customWidth="1"/>
    <col min="4873" max="4873" width="8.23046875" style="73" customWidth="1"/>
    <col min="4874" max="4874" width="14.84375" style="73" customWidth="1"/>
    <col min="4875" max="4875" width="8.84375" style="73" customWidth="1"/>
    <col min="4876" max="4876" width="16.53515625" style="73" customWidth="1"/>
    <col min="4877" max="5120" width="9.15234375" style="73"/>
    <col min="5121" max="5121" width="4.84375" style="73" bestFit="1" customWidth="1"/>
    <col min="5122" max="5122" width="10.53515625" style="73" customWidth="1"/>
    <col min="5123" max="5123" width="0" style="73" hidden="1" customWidth="1"/>
    <col min="5124" max="5124" width="10.53515625" style="73" customWidth="1"/>
    <col min="5125" max="5125" width="59.4609375" style="73" customWidth="1"/>
    <col min="5126" max="5126" width="10.4609375" style="73" customWidth="1"/>
    <col min="5127" max="5127" width="11.53515625" style="73" customWidth="1"/>
    <col min="5128" max="5128" width="10.69140625" style="73" customWidth="1"/>
    <col min="5129" max="5129" width="8.23046875" style="73" customWidth="1"/>
    <col min="5130" max="5130" width="14.84375" style="73" customWidth="1"/>
    <col min="5131" max="5131" width="8.84375" style="73" customWidth="1"/>
    <col min="5132" max="5132" width="16.53515625" style="73" customWidth="1"/>
    <col min="5133" max="5376" width="9.15234375" style="73"/>
    <col min="5377" max="5377" width="4.84375" style="73" bestFit="1" customWidth="1"/>
    <col min="5378" max="5378" width="10.53515625" style="73" customWidth="1"/>
    <col min="5379" max="5379" width="0" style="73" hidden="1" customWidth="1"/>
    <col min="5380" max="5380" width="10.53515625" style="73" customWidth="1"/>
    <col min="5381" max="5381" width="59.4609375" style="73" customWidth="1"/>
    <col min="5382" max="5382" width="10.4609375" style="73" customWidth="1"/>
    <col min="5383" max="5383" width="11.53515625" style="73" customWidth="1"/>
    <col min="5384" max="5384" width="10.69140625" style="73" customWidth="1"/>
    <col min="5385" max="5385" width="8.23046875" style="73" customWidth="1"/>
    <col min="5386" max="5386" width="14.84375" style="73" customWidth="1"/>
    <col min="5387" max="5387" width="8.84375" style="73" customWidth="1"/>
    <col min="5388" max="5388" width="16.53515625" style="73" customWidth="1"/>
    <col min="5389" max="5632" width="9.15234375" style="73"/>
    <col min="5633" max="5633" width="4.84375" style="73" bestFit="1" customWidth="1"/>
    <col min="5634" max="5634" width="10.53515625" style="73" customWidth="1"/>
    <col min="5635" max="5635" width="0" style="73" hidden="1" customWidth="1"/>
    <col min="5636" max="5636" width="10.53515625" style="73" customWidth="1"/>
    <col min="5637" max="5637" width="59.4609375" style="73" customWidth="1"/>
    <col min="5638" max="5638" width="10.4609375" style="73" customWidth="1"/>
    <col min="5639" max="5639" width="11.53515625" style="73" customWidth="1"/>
    <col min="5640" max="5640" width="10.69140625" style="73" customWidth="1"/>
    <col min="5641" max="5641" width="8.23046875" style="73" customWidth="1"/>
    <col min="5642" max="5642" width="14.84375" style="73" customWidth="1"/>
    <col min="5643" max="5643" width="8.84375" style="73" customWidth="1"/>
    <col min="5644" max="5644" width="16.53515625" style="73" customWidth="1"/>
    <col min="5645" max="5888" width="9.15234375" style="73"/>
    <col min="5889" max="5889" width="4.84375" style="73" bestFit="1" customWidth="1"/>
    <col min="5890" max="5890" width="10.53515625" style="73" customWidth="1"/>
    <col min="5891" max="5891" width="0" style="73" hidden="1" customWidth="1"/>
    <col min="5892" max="5892" width="10.53515625" style="73" customWidth="1"/>
    <col min="5893" max="5893" width="59.4609375" style="73" customWidth="1"/>
    <col min="5894" max="5894" width="10.4609375" style="73" customWidth="1"/>
    <col min="5895" max="5895" width="11.53515625" style="73" customWidth="1"/>
    <col min="5896" max="5896" width="10.69140625" style="73" customWidth="1"/>
    <col min="5897" max="5897" width="8.23046875" style="73" customWidth="1"/>
    <col min="5898" max="5898" width="14.84375" style="73" customWidth="1"/>
    <col min="5899" max="5899" width="8.84375" style="73" customWidth="1"/>
    <col min="5900" max="5900" width="16.53515625" style="73" customWidth="1"/>
    <col min="5901" max="6144" width="9.15234375" style="73"/>
    <col min="6145" max="6145" width="4.84375" style="73" bestFit="1" customWidth="1"/>
    <col min="6146" max="6146" width="10.53515625" style="73" customWidth="1"/>
    <col min="6147" max="6147" width="0" style="73" hidden="1" customWidth="1"/>
    <col min="6148" max="6148" width="10.53515625" style="73" customWidth="1"/>
    <col min="6149" max="6149" width="59.4609375" style="73" customWidth="1"/>
    <col min="6150" max="6150" width="10.4609375" style="73" customWidth="1"/>
    <col min="6151" max="6151" width="11.53515625" style="73" customWidth="1"/>
    <col min="6152" max="6152" width="10.69140625" style="73" customWidth="1"/>
    <col min="6153" max="6153" width="8.23046875" style="73" customWidth="1"/>
    <col min="6154" max="6154" width="14.84375" style="73" customWidth="1"/>
    <col min="6155" max="6155" width="8.84375" style="73" customWidth="1"/>
    <col min="6156" max="6156" width="16.53515625" style="73" customWidth="1"/>
    <col min="6157" max="6400" width="9.15234375" style="73"/>
    <col min="6401" max="6401" width="4.84375" style="73" bestFit="1" customWidth="1"/>
    <col min="6402" max="6402" width="10.53515625" style="73" customWidth="1"/>
    <col min="6403" max="6403" width="0" style="73" hidden="1" customWidth="1"/>
    <col min="6404" max="6404" width="10.53515625" style="73" customWidth="1"/>
    <col min="6405" max="6405" width="59.4609375" style="73" customWidth="1"/>
    <col min="6406" max="6406" width="10.4609375" style="73" customWidth="1"/>
    <col min="6407" max="6407" width="11.53515625" style="73" customWidth="1"/>
    <col min="6408" max="6408" width="10.69140625" style="73" customWidth="1"/>
    <col min="6409" max="6409" width="8.23046875" style="73" customWidth="1"/>
    <col min="6410" max="6410" width="14.84375" style="73" customWidth="1"/>
    <col min="6411" max="6411" width="8.84375" style="73" customWidth="1"/>
    <col min="6412" max="6412" width="16.53515625" style="73" customWidth="1"/>
    <col min="6413" max="6656" width="9.15234375" style="73"/>
    <col min="6657" max="6657" width="4.84375" style="73" bestFit="1" customWidth="1"/>
    <col min="6658" max="6658" width="10.53515625" style="73" customWidth="1"/>
    <col min="6659" max="6659" width="0" style="73" hidden="1" customWidth="1"/>
    <col min="6660" max="6660" width="10.53515625" style="73" customWidth="1"/>
    <col min="6661" max="6661" width="59.4609375" style="73" customWidth="1"/>
    <col min="6662" max="6662" width="10.4609375" style="73" customWidth="1"/>
    <col min="6663" max="6663" width="11.53515625" style="73" customWidth="1"/>
    <col min="6664" max="6664" width="10.69140625" style="73" customWidth="1"/>
    <col min="6665" max="6665" width="8.23046875" style="73" customWidth="1"/>
    <col min="6666" max="6666" width="14.84375" style="73" customWidth="1"/>
    <col min="6667" max="6667" width="8.84375" style="73" customWidth="1"/>
    <col min="6668" max="6668" width="16.53515625" style="73" customWidth="1"/>
    <col min="6669" max="6912" width="9.15234375" style="73"/>
    <col min="6913" max="6913" width="4.84375" style="73" bestFit="1" customWidth="1"/>
    <col min="6914" max="6914" width="10.53515625" style="73" customWidth="1"/>
    <col min="6915" max="6915" width="0" style="73" hidden="1" customWidth="1"/>
    <col min="6916" max="6916" width="10.53515625" style="73" customWidth="1"/>
    <col min="6917" max="6917" width="59.4609375" style="73" customWidth="1"/>
    <col min="6918" max="6918" width="10.4609375" style="73" customWidth="1"/>
    <col min="6919" max="6919" width="11.53515625" style="73" customWidth="1"/>
    <col min="6920" max="6920" width="10.69140625" style="73" customWidth="1"/>
    <col min="6921" max="6921" width="8.23046875" style="73" customWidth="1"/>
    <col min="6922" max="6922" width="14.84375" style="73" customWidth="1"/>
    <col min="6923" max="6923" width="8.84375" style="73" customWidth="1"/>
    <col min="6924" max="6924" width="16.53515625" style="73" customWidth="1"/>
    <col min="6925" max="7168" width="9.15234375" style="73"/>
    <col min="7169" max="7169" width="4.84375" style="73" bestFit="1" customWidth="1"/>
    <col min="7170" max="7170" width="10.53515625" style="73" customWidth="1"/>
    <col min="7171" max="7171" width="0" style="73" hidden="1" customWidth="1"/>
    <col min="7172" max="7172" width="10.53515625" style="73" customWidth="1"/>
    <col min="7173" max="7173" width="59.4609375" style="73" customWidth="1"/>
    <col min="7174" max="7174" width="10.4609375" style="73" customWidth="1"/>
    <col min="7175" max="7175" width="11.53515625" style="73" customWidth="1"/>
    <col min="7176" max="7176" width="10.69140625" style="73" customWidth="1"/>
    <col min="7177" max="7177" width="8.23046875" style="73" customWidth="1"/>
    <col min="7178" max="7178" width="14.84375" style="73" customWidth="1"/>
    <col min="7179" max="7179" width="8.84375" style="73" customWidth="1"/>
    <col min="7180" max="7180" width="16.53515625" style="73" customWidth="1"/>
    <col min="7181" max="7424" width="9.15234375" style="73"/>
    <col min="7425" max="7425" width="4.84375" style="73" bestFit="1" customWidth="1"/>
    <col min="7426" max="7426" width="10.53515625" style="73" customWidth="1"/>
    <col min="7427" max="7427" width="0" style="73" hidden="1" customWidth="1"/>
    <col min="7428" max="7428" width="10.53515625" style="73" customWidth="1"/>
    <col min="7429" max="7429" width="59.4609375" style="73" customWidth="1"/>
    <col min="7430" max="7430" width="10.4609375" style="73" customWidth="1"/>
    <col min="7431" max="7431" width="11.53515625" style="73" customWidth="1"/>
    <col min="7432" max="7432" width="10.69140625" style="73" customWidth="1"/>
    <col min="7433" max="7433" width="8.23046875" style="73" customWidth="1"/>
    <col min="7434" max="7434" width="14.84375" style="73" customWidth="1"/>
    <col min="7435" max="7435" width="8.84375" style="73" customWidth="1"/>
    <col min="7436" max="7436" width="16.53515625" style="73" customWidth="1"/>
    <col min="7437" max="7680" width="9.15234375" style="73"/>
    <col min="7681" max="7681" width="4.84375" style="73" bestFit="1" customWidth="1"/>
    <col min="7682" max="7682" width="10.53515625" style="73" customWidth="1"/>
    <col min="7683" max="7683" width="0" style="73" hidden="1" customWidth="1"/>
    <col min="7684" max="7684" width="10.53515625" style="73" customWidth="1"/>
    <col min="7685" max="7685" width="59.4609375" style="73" customWidth="1"/>
    <col min="7686" max="7686" width="10.4609375" style="73" customWidth="1"/>
    <col min="7687" max="7687" width="11.53515625" style="73" customWidth="1"/>
    <col min="7688" max="7688" width="10.69140625" style="73" customWidth="1"/>
    <col min="7689" max="7689" width="8.23046875" style="73" customWidth="1"/>
    <col min="7690" max="7690" width="14.84375" style="73" customWidth="1"/>
    <col min="7691" max="7691" width="8.84375" style="73" customWidth="1"/>
    <col min="7692" max="7692" width="16.53515625" style="73" customWidth="1"/>
    <col min="7693" max="7936" width="9.15234375" style="73"/>
    <col min="7937" max="7937" width="4.84375" style="73" bestFit="1" customWidth="1"/>
    <col min="7938" max="7938" width="10.53515625" style="73" customWidth="1"/>
    <col min="7939" max="7939" width="0" style="73" hidden="1" customWidth="1"/>
    <col min="7940" max="7940" width="10.53515625" style="73" customWidth="1"/>
    <col min="7941" max="7941" width="59.4609375" style="73" customWidth="1"/>
    <col min="7942" max="7942" width="10.4609375" style="73" customWidth="1"/>
    <col min="7943" max="7943" width="11.53515625" style="73" customWidth="1"/>
    <col min="7944" max="7944" width="10.69140625" style="73" customWidth="1"/>
    <col min="7945" max="7945" width="8.23046875" style="73" customWidth="1"/>
    <col min="7946" max="7946" width="14.84375" style="73" customWidth="1"/>
    <col min="7947" max="7947" width="8.84375" style="73" customWidth="1"/>
    <col min="7948" max="7948" width="16.53515625" style="73" customWidth="1"/>
    <col min="7949" max="8192" width="9.15234375" style="73"/>
    <col min="8193" max="8193" width="4.84375" style="73" bestFit="1" customWidth="1"/>
    <col min="8194" max="8194" width="10.53515625" style="73" customWidth="1"/>
    <col min="8195" max="8195" width="0" style="73" hidden="1" customWidth="1"/>
    <col min="8196" max="8196" width="10.53515625" style="73" customWidth="1"/>
    <col min="8197" max="8197" width="59.4609375" style="73" customWidth="1"/>
    <col min="8198" max="8198" width="10.4609375" style="73" customWidth="1"/>
    <col min="8199" max="8199" width="11.53515625" style="73" customWidth="1"/>
    <col min="8200" max="8200" width="10.69140625" style="73" customWidth="1"/>
    <col min="8201" max="8201" width="8.23046875" style="73" customWidth="1"/>
    <col min="8202" max="8202" width="14.84375" style="73" customWidth="1"/>
    <col min="8203" max="8203" width="8.84375" style="73" customWidth="1"/>
    <col min="8204" max="8204" width="16.53515625" style="73" customWidth="1"/>
    <col min="8205" max="8448" width="9.15234375" style="73"/>
    <col min="8449" max="8449" width="4.84375" style="73" bestFit="1" customWidth="1"/>
    <col min="8450" max="8450" width="10.53515625" style="73" customWidth="1"/>
    <col min="8451" max="8451" width="0" style="73" hidden="1" customWidth="1"/>
    <col min="8452" max="8452" width="10.53515625" style="73" customWidth="1"/>
    <col min="8453" max="8453" width="59.4609375" style="73" customWidth="1"/>
    <col min="8454" max="8454" width="10.4609375" style="73" customWidth="1"/>
    <col min="8455" max="8455" width="11.53515625" style="73" customWidth="1"/>
    <col min="8456" max="8456" width="10.69140625" style="73" customWidth="1"/>
    <col min="8457" max="8457" width="8.23046875" style="73" customWidth="1"/>
    <col min="8458" max="8458" width="14.84375" style="73" customWidth="1"/>
    <col min="8459" max="8459" width="8.84375" style="73" customWidth="1"/>
    <col min="8460" max="8460" width="16.53515625" style="73" customWidth="1"/>
    <col min="8461" max="8704" width="9.15234375" style="73"/>
    <col min="8705" max="8705" width="4.84375" style="73" bestFit="1" customWidth="1"/>
    <col min="8706" max="8706" width="10.53515625" style="73" customWidth="1"/>
    <col min="8707" max="8707" width="0" style="73" hidden="1" customWidth="1"/>
    <col min="8708" max="8708" width="10.53515625" style="73" customWidth="1"/>
    <col min="8709" max="8709" width="59.4609375" style="73" customWidth="1"/>
    <col min="8710" max="8710" width="10.4609375" style="73" customWidth="1"/>
    <col min="8711" max="8711" width="11.53515625" style="73" customWidth="1"/>
    <col min="8712" max="8712" width="10.69140625" style="73" customWidth="1"/>
    <col min="8713" max="8713" width="8.23046875" style="73" customWidth="1"/>
    <col min="8714" max="8714" width="14.84375" style="73" customWidth="1"/>
    <col min="8715" max="8715" width="8.84375" style="73" customWidth="1"/>
    <col min="8716" max="8716" width="16.53515625" style="73" customWidth="1"/>
    <col min="8717" max="8960" width="9.15234375" style="73"/>
    <col min="8961" max="8961" width="4.84375" style="73" bestFit="1" customWidth="1"/>
    <col min="8962" max="8962" width="10.53515625" style="73" customWidth="1"/>
    <col min="8963" max="8963" width="0" style="73" hidden="1" customWidth="1"/>
    <col min="8964" max="8964" width="10.53515625" style="73" customWidth="1"/>
    <col min="8965" max="8965" width="59.4609375" style="73" customWidth="1"/>
    <col min="8966" max="8966" width="10.4609375" style="73" customWidth="1"/>
    <col min="8967" max="8967" width="11.53515625" style="73" customWidth="1"/>
    <col min="8968" max="8968" width="10.69140625" style="73" customWidth="1"/>
    <col min="8969" max="8969" width="8.23046875" style="73" customWidth="1"/>
    <col min="8970" max="8970" width="14.84375" style="73" customWidth="1"/>
    <col min="8971" max="8971" width="8.84375" style="73" customWidth="1"/>
    <col min="8972" max="8972" width="16.53515625" style="73" customWidth="1"/>
    <col min="8973" max="9216" width="9.15234375" style="73"/>
    <col min="9217" max="9217" width="4.84375" style="73" bestFit="1" customWidth="1"/>
    <col min="9218" max="9218" width="10.53515625" style="73" customWidth="1"/>
    <col min="9219" max="9219" width="0" style="73" hidden="1" customWidth="1"/>
    <col min="9220" max="9220" width="10.53515625" style="73" customWidth="1"/>
    <col min="9221" max="9221" width="59.4609375" style="73" customWidth="1"/>
    <col min="9222" max="9222" width="10.4609375" style="73" customWidth="1"/>
    <col min="9223" max="9223" width="11.53515625" style="73" customWidth="1"/>
    <col min="9224" max="9224" width="10.69140625" style="73" customWidth="1"/>
    <col min="9225" max="9225" width="8.23046875" style="73" customWidth="1"/>
    <col min="9226" max="9226" width="14.84375" style="73" customWidth="1"/>
    <col min="9227" max="9227" width="8.84375" style="73" customWidth="1"/>
    <col min="9228" max="9228" width="16.53515625" style="73" customWidth="1"/>
    <col min="9229" max="9472" width="9.15234375" style="73"/>
    <col min="9473" max="9473" width="4.84375" style="73" bestFit="1" customWidth="1"/>
    <col min="9474" max="9474" width="10.53515625" style="73" customWidth="1"/>
    <col min="9475" max="9475" width="0" style="73" hidden="1" customWidth="1"/>
    <col min="9476" max="9476" width="10.53515625" style="73" customWidth="1"/>
    <col min="9477" max="9477" width="59.4609375" style="73" customWidth="1"/>
    <col min="9478" max="9478" width="10.4609375" style="73" customWidth="1"/>
    <col min="9479" max="9479" width="11.53515625" style="73" customWidth="1"/>
    <col min="9480" max="9480" width="10.69140625" style="73" customWidth="1"/>
    <col min="9481" max="9481" width="8.23046875" style="73" customWidth="1"/>
    <col min="9482" max="9482" width="14.84375" style="73" customWidth="1"/>
    <col min="9483" max="9483" width="8.84375" style="73" customWidth="1"/>
    <col min="9484" max="9484" width="16.53515625" style="73" customWidth="1"/>
    <col min="9485" max="9728" width="9.15234375" style="73"/>
    <col min="9729" max="9729" width="4.84375" style="73" bestFit="1" customWidth="1"/>
    <col min="9730" max="9730" width="10.53515625" style="73" customWidth="1"/>
    <col min="9731" max="9731" width="0" style="73" hidden="1" customWidth="1"/>
    <col min="9732" max="9732" width="10.53515625" style="73" customWidth="1"/>
    <col min="9733" max="9733" width="59.4609375" style="73" customWidth="1"/>
    <col min="9734" max="9734" width="10.4609375" style="73" customWidth="1"/>
    <col min="9735" max="9735" width="11.53515625" style="73" customWidth="1"/>
    <col min="9736" max="9736" width="10.69140625" style="73" customWidth="1"/>
    <col min="9737" max="9737" width="8.23046875" style="73" customWidth="1"/>
    <col min="9738" max="9738" width="14.84375" style="73" customWidth="1"/>
    <col min="9739" max="9739" width="8.84375" style="73" customWidth="1"/>
    <col min="9740" max="9740" width="16.53515625" style="73" customWidth="1"/>
    <col min="9741" max="9984" width="9.15234375" style="73"/>
    <col min="9985" max="9985" width="4.84375" style="73" bestFit="1" customWidth="1"/>
    <col min="9986" max="9986" width="10.53515625" style="73" customWidth="1"/>
    <col min="9987" max="9987" width="0" style="73" hidden="1" customWidth="1"/>
    <col min="9988" max="9988" width="10.53515625" style="73" customWidth="1"/>
    <col min="9989" max="9989" width="59.4609375" style="73" customWidth="1"/>
    <col min="9990" max="9990" width="10.4609375" style="73" customWidth="1"/>
    <col min="9991" max="9991" width="11.53515625" style="73" customWidth="1"/>
    <col min="9992" max="9992" width="10.69140625" style="73" customWidth="1"/>
    <col min="9993" max="9993" width="8.23046875" style="73" customWidth="1"/>
    <col min="9994" max="9994" width="14.84375" style="73" customWidth="1"/>
    <col min="9995" max="9995" width="8.84375" style="73" customWidth="1"/>
    <col min="9996" max="9996" width="16.53515625" style="73" customWidth="1"/>
    <col min="9997" max="10240" width="9.15234375" style="73"/>
    <col min="10241" max="10241" width="4.84375" style="73" bestFit="1" customWidth="1"/>
    <col min="10242" max="10242" width="10.53515625" style="73" customWidth="1"/>
    <col min="10243" max="10243" width="0" style="73" hidden="1" customWidth="1"/>
    <col min="10244" max="10244" width="10.53515625" style="73" customWidth="1"/>
    <col min="10245" max="10245" width="59.4609375" style="73" customWidth="1"/>
    <col min="10246" max="10246" width="10.4609375" style="73" customWidth="1"/>
    <col min="10247" max="10247" width="11.53515625" style="73" customWidth="1"/>
    <col min="10248" max="10248" width="10.69140625" style="73" customWidth="1"/>
    <col min="10249" max="10249" width="8.23046875" style="73" customWidth="1"/>
    <col min="10250" max="10250" width="14.84375" style="73" customWidth="1"/>
    <col min="10251" max="10251" width="8.84375" style="73" customWidth="1"/>
    <col min="10252" max="10252" width="16.53515625" style="73" customWidth="1"/>
    <col min="10253" max="10496" width="9.15234375" style="73"/>
    <col min="10497" max="10497" width="4.84375" style="73" bestFit="1" customWidth="1"/>
    <col min="10498" max="10498" width="10.53515625" style="73" customWidth="1"/>
    <col min="10499" max="10499" width="0" style="73" hidden="1" customWidth="1"/>
    <col min="10500" max="10500" width="10.53515625" style="73" customWidth="1"/>
    <col min="10501" max="10501" width="59.4609375" style="73" customWidth="1"/>
    <col min="10502" max="10502" width="10.4609375" style="73" customWidth="1"/>
    <col min="10503" max="10503" width="11.53515625" style="73" customWidth="1"/>
    <col min="10504" max="10504" width="10.69140625" style="73" customWidth="1"/>
    <col min="10505" max="10505" width="8.23046875" style="73" customWidth="1"/>
    <col min="10506" max="10506" width="14.84375" style="73" customWidth="1"/>
    <col min="10507" max="10507" width="8.84375" style="73" customWidth="1"/>
    <col min="10508" max="10508" width="16.53515625" style="73" customWidth="1"/>
    <col min="10509" max="10752" width="9.15234375" style="73"/>
    <col min="10753" max="10753" width="4.84375" style="73" bestFit="1" customWidth="1"/>
    <col min="10754" max="10754" width="10.53515625" style="73" customWidth="1"/>
    <col min="10755" max="10755" width="0" style="73" hidden="1" customWidth="1"/>
    <col min="10756" max="10756" width="10.53515625" style="73" customWidth="1"/>
    <col min="10757" max="10757" width="59.4609375" style="73" customWidth="1"/>
    <col min="10758" max="10758" width="10.4609375" style="73" customWidth="1"/>
    <col min="10759" max="10759" width="11.53515625" style="73" customWidth="1"/>
    <col min="10760" max="10760" width="10.69140625" style="73" customWidth="1"/>
    <col min="10761" max="10761" width="8.23046875" style="73" customWidth="1"/>
    <col min="10762" max="10762" width="14.84375" style="73" customWidth="1"/>
    <col min="10763" max="10763" width="8.84375" style="73" customWidth="1"/>
    <col min="10764" max="10764" width="16.53515625" style="73" customWidth="1"/>
    <col min="10765" max="11008" width="9.15234375" style="73"/>
    <col min="11009" max="11009" width="4.84375" style="73" bestFit="1" customWidth="1"/>
    <col min="11010" max="11010" width="10.53515625" style="73" customWidth="1"/>
    <col min="11011" max="11011" width="0" style="73" hidden="1" customWidth="1"/>
    <col min="11012" max="11012" width="10.53515625" style="73" customWidth="1"/>
    <col min="11013" max="11013" width="59.4609375" style="73" customWidth="1"/>
    <col min="11014" max="11014" width="10.4609375" style="73" customWidth="1"/>
    <col min="11015" max="11015" width="11.53515625" style="73" customWidth="1"/>
    <col min="11016" max="11016" width="10.69140625" style="73" customWidth="1"/>
    <col min="11017" max="11017" width="8.23046875" style="73" customWidth="1"/>
    <col min="11018" max="11018" width="14.84375" style="73" customWidth="1"/>
    <col min="11019" max="11019" width="8.84375" style="73" customWidth="1"/>
    <col min="11020" max="11020" width="16.53515625" style="73" customWidth="1"/>
    <col min="11021" max="11264" width="9.15234375" style="73"/>
    <col min="11265" max="11265" width="4.84375" style="73" bestFit="1" customWidth="1"/>
    <col min="11266" max="11266" width="10.53515625" style="73" customWidth="1"/>
    <col min="11267" max="11267" width="0" style="73" hidden="1" customWidth="1"/>
    <col min="11268" max="11268" width="10.53515625" style="73" customWidth="1"/>
    <col min="11269" max="11269" width="59.4609375" style="73" customWidth="1"/>
    <col min="11270" max="11270" width="10.4609375" style="73" customWidth="1"/>
    <col min="11271" max="11271" width="11.53515625" style="73" customWidth="1"/>
    <col min="11272" max="11272" width="10.69140625" style="73" customWidth="1"/>
    <col min="11273" max="11273" width="8.23046875" style="73" customWidth="1"/>
    <col min="11274" max="11274" width="14.84375" style="73" customWidth="1"/>
    <col min="11275" max="11275" width="8.84375" style="73" customWidth="1"/>
    <col min="11276" max="11276" width="16.53515625" style="73" customWidth="1"/>
    <col min="11277" max="11520" width="9.15234375" style="73"/>
    <col min="11521" max="11521" width="4.84375" style="73" bestFit="1" customWidth="1"/>
    <col min="11522" max="11522" width="10.53515625" style="73" customWidth="1"/>
    <col min="11523" max="11523" width="0" style="73" hidden="1" customWidth="1"/>
    <col min="11524" max="11524" width="10.53515625" style="73" customWidth="1"/>
    <col min="11525" max="11525" width="59.4609375" style="73" customWidth="1"/>
    <col min="11526" max="11526" width="10.4609375" style="73" customWidth="1"/>
    <col min="11527" max="11527" width="11.53515625" style="73" customWidth="1"/>
    <col min="11528" max="11528" width="10.69140625" style="73" customWidth="1"/>
    <col min="11529" max="11529" width="8.23046875" style="73" customWidth="1"/>
    <col min="11530" max="11530" width="14.84375" style="73" customWidth="1"/>
    <col min="11531" max="11531" width="8.84375" style="73" customWidth="1"/>
    <col min="11532" max="11532" width="16.53515625" style="73" customWidth="1"/>
    <col min="11533" max="11776" width="9.15234375" style="73"/>
    <col min="11777" max="11777" width="4.84375" style="73" bestFit="1" customWidth="1"/>
    <col min="11778" max="11778" width="10.53515625" style="73" customWidth="1"/>
    <col min="11779" max="11779" width="0" style="73" hidden="1" customWidth="1"/>
    <col min="11780" max="11780" width="10.53515625" style="73" customWidth="1"/>
    <col min="11781" max="11781" width="59.4609375" style="73" customWidth="1"/>
    <col min="11782" max="11782" width="10.4609375" style="73" customWidth="1"/>
    <col min="11783" max="11783" width="11.53515625" style="73" customWidth="1"/>
    <col min="11784" max="11784" width="10.69140625" style="73" customWidth="1"/>
    <col min="11785" max="11785" width="8.23046875" style="73" customWidth="1"/>
    <col min="11786" max="11786" width="14.84375" style="73" customWidth="1"/>
    <col min="11787" max="11787" width="8.84375" style="73" customWidth="1"/>
    <col min="11788" max="11788" width="16.53515625" style="73" customWidth="1"/>
    <col min="11789" max="12032" width="9.15234375" style="73"/>
    <col min="12033" max="12033" width="4.84375" style="73" bestFit="1" customWidth="1"/>
    <col min="12034" max="12034" width="10.53515625" style="73" customWidth="1"/>
    <col min="12035" max="12035" width="0" style="73" hidden="1" customWidth="1"/>
    <col min="12036" max="12036" width="10.53515625" style="73" customWidth="1"/>
    <col min="12037" max="12037" width="59.4609375" style="73" customWidth="1"/>
    <col min="12038" max="12038" width="10.4609375" style="73" customWidth="1"/>
    <col min="12039" max="12039" width="11.53515625" style="73" customWidth="1"/>
    <col min="12040" max="12040" width="10.69140625" style="73" customWidth="1"/>
    <col min="12041" max="12041" width="8.23046875" style="73" customWidth="1"/>
    <col min="12042" max="12042" width="14.84375" style="73" customWidth="1"/>
    <col min="12043" max="12043" width="8.84375" style="73" customWidth="1"/>
    <col min="12044" max="12044" width="16.53515625" style="73" customWidth="1"/>
    <col min="12045" max="12288" width="9.15234375" style="73"/>
    <col min="12289" max="12289" width="4.84375" style="73" bestFit="1" customWidth="1"/>
    <col min="12290" max="12290" width="10.53515625" style="73" customWidth="1"/>
    <col min="12291" max="12291" width="0" style="73" hidden="1" customWidth="1"/>
    <col min="12292" max="12292" width="10.53515625" style="73" customWidth="1"/>
    <col min="12293" max="12293" width="59.4609375" style="73" customWidth="1"/>
    <col min="12294" max="12294" width="10.4609375" style="73" customWidth="1"/>
    <col min="12295" max="12295" width="11.53515625" style="73" customWidth="1"/>
    <col min="12296" max="12296" width="10.69140625" style="73" customWidth="1"/>
    <col min="12297" max="12297" width="8.23046875" style="73" customWidth="1"/>
    <col min="12298" max="12298" width="14.84375" style="73" customWidth="1"/>
    <col min="12299" max="12299" width="8.84375" style="73" customWidth="1"/>
    <col min="12300" max="12300" width="16.53515625" style="73" customWidth="1"/>
    <col min="12301" max="12544" width="9.15234375" style="73"/>
    <col min="12545" max="12545" width="4.84375" style="73" bestFit="1" customWidth="1"/>
    <col min="12546" max="12546" width="10.53515625" style="73" customWidth="1"/>
    <col min="12547" max="12547" width="0" style="73" hidden="1" customWidth="1"/>
    <col min="12548" max="12548" width="10.53515625" style="73" customWidth="1"/>
    <col min="12549" max="12549" width="59.4609375" style="73" customWidth="1"/>
    <col min="12550" max="12550" width="10.4609375" style="73" customWidth="1"/>
    <col min="12551" max="12551" width="11.53515625" style="73" customWidth="1"/>
    <col min="12552" max="12552" width="10.69140625" style="73" customWidth="1"/>
    <col min="12553" max="12553" width="8.23046875" style="73" customWidth="1"/>
    <col min="12554" max="12554" width="14.84375" style="73" customWidth="1"/>
    <col min="12555" max="12555" width="8.84375" style="73" customWidth="1"/>
    <col min="12556" max="12556" width="16.53515625" style="73" customWidth="1"/>
    <col min="12557" max="12800" width="9.15234375" style="73"/>
    <col min="12801" max="12801" width="4.84375" style="73" bestFit="1" customWidth="1"/>
    <col min="12802" max="12802" width="10.53515625" style="73" customWidth="1"/>
    <col min="12803" max="12803" width="0" style="73" hidden="1" customWidth="1"/>
    <col min="12804" max="12804" width="10.53515625" style="73" customWidth="1"/>
    <col min="12805" max="12805" width="59.4609375" style="73" customWidth="1"/>
    <col min="12806" max="12806" width="10.4609375" style="73" customWidth="1"/>
    <col min="12807" max="12807" width="11.53515625" style="73" customWidth="1"/>
    <col min="12808" max="12808" width="10.69140625" style="73" customWidth="1"/>
    <col min="12809" max="12809" width="8.23046875" style="73" customWidth="1"/>
    <col min="12810" max="12810" width="14.84375" style="73" customWidth="1"/>
    <col min="12811" max="12811" width="8.84375" style="73" customWidth="1"/>
    <col min="12812" max="12812" width="16.53515625" style="73" customWidth="1"/>
    <col min="12813" max="13056" width="9.15234375" style="73"/>
    <col min="13057" max="13057" width="4.84375" style="73" bestFit="1" customWidth="1"/>
    <col min="13058" max="13058" width="10.53515625" style="73" customWidth="1"/>
    <col min="13059" max="13059" width="0" style="73" hidden="1" customWidth="1"/>
    <col min="13060" max="13060" width="10.53515625" style="73" customWidth="1"/>
    <col min="13061" max="13061" width="59.4609375" style="73" customWidth="1"/>
    <col min="13062" max="13062" width="10.4609375" style="73" customWidth="1"/>
    <col min="13063" max="13063" width="11.53515625" style="73" customWidth="1"/>
    <col min="13064" max="13064" width="10.69140625" style="73" customWidth="1"/>
    <col min="13065" max="13065" width="8.23046875" style="73" customWidth="1"/>
    <col min="13066" max="13066" width="14.84375" style="73" customWidth="1"/>
    <col min="13067" max="13067" width="8.84375" style="73" customWidth="1"/>
    <col min="13068" max="13068" width="16.53515625" style="73" customWidth="1"/>
    <col min="13069" max="13312" width="9.15234375" style="73"/>
    <col min="13313" max="13313" width="4.84375" style="73" bestFit="1" customWidth="1"/>
    <col min="13314" max="13314" width="10.53515625" style="73" customWidth="1"/>
    <col min="13315" max="13315" width="0" style="73" hidden="1" customWidth="1"/>
    <col min="13316" max="13316" width="10.53515625" style="73" customWidth="1"/>
    <col min="13317" max="13317" width="59.4609375" style="73" customWidth="1"/>
    <col min="13318" max="13318" width="10.4609375" style="73" customWidth="1"/>
    <col min="13319" max="13319" width="11.53515625" style="73" customWidth="1"/>
    <col min="13320" max="13320" width="10.69140625" style="73" customWidth="1"/>
    <col min="13321" max="13321" width="8.23046875" style="73" customWidth="1"/>
    <col min="13322" max="13322" width="14.84375" style="73" customWidth="1"/>
    <col min="13323" max="13323" width="8.84375" style="73" customWidth="1"/>
    <col min="13324" max="13324" width="16.53515625" style="73" customWidth="1"/>
    <col min="13325" max="13568" width="9.15234375" style="73"/>
    <col min="13569" max="13569" width="4.84375" style="73" bestFit="1" customWidth="1"/>
    <col min="13570" max="13570" width="10.53515625" style="73" customWidth="1"/>
    <col min="13571" max="13571" width="0" style="73" hidden="1" customWidth="1"/>
    <col min="13572" max="13572" width="10.53515625" style="73" customWidth="1"/>
    <col min="13573" max="13573" width="59.4609375" style="73" customWidth="1"/>
    <col min="13574" max="13574" width="10.4609375" style="73" customWidth="1"/>
    <col min="13575" max="13575" width="11.53515625" style="73" customWidth="1"/>
    <col min="13576" max="13576" width="10.69140625" style="73" customWidth="1"/>
    <col min="13577" max="13577" width="8.23046875" style="73" customWidth="1"/>
    <col min="13578" max="13578" width="14.84375" style="73" customWidth="1"/>
    <col min="13579" max="13579" width="8.84375" style="73" customWidth="1"/>
    <col min="13580" max="13580" width="16.53515625" style="73" customWidth="1"/>
    <col min="13581" max="13824" width="9.15234375" style="73"/>
    <col min="13825" max="13825" width="4.84375" style="73" bestFit="1" customWidth="1"/>
    <col min="13826" max="13826" width="10.53515625" style="73" customWidth="1"/>
    <col min="13827" max="13827" width="0" style="73" hidden="1" customWidth="1"/>
    <col min="13828" max="13828" width="10.53515625" style="73" customWidth="1"/>
    <col min="13829" max="13829" width="59.4609375" style="73" customWidth="1"/>
    <col min="13830" max="13830" width="10.4609375" style="73" customWidth="1"/>
    <col min="13831" max="13831" width="11.53515625" style="73" customWidth="1"/>
    <col min="13832" max="13832" width="10.69140625" style="73" customWidth="1"/>
    <col min="13833" max="13833" width="8.23046875" style="73" customWidth="1"/>
    <col min="13834" max="13834" width="14.84375" style="73" customWidth="1"/>
    <col min="13835" max="13835" width="8.84375" style="73" customWidth="1"/>
    <col min="13836" max="13836" width="16.53515625" style="73" customWidth="1"/>
    <col min="13837" max="14080" width="9.15234375" style="73"/>
    <col min="14081" max="14081" width="4.84375" style="73" bestFit="1" customWidth="1"/>
    <col min="14082" max="14082" width="10.53515625" style="73" customWidth="1"/>
    <col min="14083" max="14083" width="0" style="73" hidden="1" customWidth="1"/>
    <col min="14084" max="14084" width="10.53515625" style="73" customWidth="1"/>
    <col min="14085" max="14085" width="59.4609375" style="73" customWidth="1"/>
    <col min="14086" max="14086" width="10.4609375" style="73" customWidth="1"/>
    <col min="14087" max="14087" width="11.53515625" style="73" customWidth="1"/>
    <col min="14088" max="14088" width="10.69140625" style="73" customWidth="1"/>
    <col min="14089" max="14089" width="8.23046875" style="73" customWidth="1"/>
    <col min="14090" max="14090" width="14.84375" style="73" customWidth="1"/>
    <col min="14091" max="14091" width="8.84375" style="73" customWidth="1"/>
    <col min="14092" max="14092" width="16.53515625" style="73" customWidth="1"/>
    <col min="14093" max="14336" width="9.15234375" style="73"/>
    <col min="14337" max="14337" width="4.84375" style="73" bestFit="1" customWidth="1"/>
    <col min="14338" max="14338" width="10.53515625" style="73" customWidth="1"/>
    <col min="14339" max="14339" width="0" style="73" hidden="1" customWidth="1"/>
    <col min="14340" max="14340" width="10.53515625" style="73" customWidth="1"/>
    <col min="14341" max="14341" width="59.4609375" style="73" customWidth="1"/>
    <col min="14342" max="14342" width="10.4609375" style="73" customWidth="1"/>
    <col min="14343" max="14343" width="11.53515625" style="73" customWidth="1"/>
    <col min="14344" max="14344" width="10.69140625" style="73" customWidth="1"/>
    <col min="14345" max="14345" width="8.23046875" style="73" customWidth="1"/>
    <col min="14346" max="14346" width="14.84375" style="73" customWidth="1"/>
    <col min="14347" max="14347" width="8.84375" style="73" customWidth="1"/>
    <col min="14348" max="14348" width="16.53515625" style="73" customWidth="1"/>
    <col min="14349" max="14592" width="9.15234375" style="73"/>
    <col min="14593" max="14593" width="4.84375" style="73" bestFit="1" customWidth="1"/>
    <col min="14594" max="14594" width="10.53515625" style="73" customWidth="1"/>
    <col min="14595" max="14595" width="0" style="73" hidden="1" customWidth="1"/>
    <col min="14596" max="14596" width="10.53515625" style="73" customWidth="1"/>
    <col min="14597" max="14597" width="59.4609375" style="73" customWidth="1"/>
    <col min="14598" max="14598" width="10.4609375" style="73" customWidth="1"/>
    <col min="14599" max="14599" width="11.53515625" style="73" customWidth="1"/>
    <col min="14600" max="14600" width="10.69140625" style="73" customWidth="1"/>
    <col min="14601" max="14601" width="8.23046875" style="73" customWidth="1"/>
    <col min="14602" max="14602" width="14.84375" style="73" customWidth="1"/>
    <col min="14603" max="14603" width="8.84375" style="73" customWidth="1"/>
    <col min="14604" max="14604" width="16.53515625" style="73" customWidth="1"/>
    <col min="14605" max="14848" width="9.15234375" style="73"/>
    <col min="14849" max="14849" width="4.84375" style="73" bestFit="1" customWidth="1"/>
    <col min="14850" max="14850" width="10.53515625" style="73" customWidth="1"/>
    <col min="14851" max="14851" width="0" style="73" hidden="1" customWidth="1"/>
    <col min="14852" max="14852" width="10.53515625" style="73" customWidth="1"/>
    <col min="14853" max="14853" width="59.4609375" style="73" customWidth="1"/>
    <col min="14854" max="14854" width="10.4609375" style="73" customWidth="1"/>
    <col min="14855" max="14855" width="11.53515625" style="73" customWidth="1"/>
    <col min="14856" max="14856" width="10.69140625" style="73" customWidth="1"/>
    <col min="14857" max="14857" width="8.23046875" style="73" customWidth="1"/>
    <col min="14858" max="14858" width="14.84375" style="73" customWidth="1"/>
    <col min="14859" max="14859" width="8.84375" style="73" customWidth="1"/>
    <col min="14860" max="14860" width="16.53515625" style="73" customWidth="1"/>
    <col min="14861" max="15104" width="9.15234375" style="73"/>
    <col min="15105" max="15105" width="4.84375" style="73" bestFit="1" customWidth="1"/>
    <col min="15106" max="15106" width="10.53515625" style="73" customWidth="1"/>
    <col min="15107" max="15107" width="0" style="73" hidden="1" customWidth="1"/>
    <col min="15108" max="15108" width="10.53515625" style="73" customWidth="1"/>
    <col min="15109" max="15109" width="59.4609375" style="73" customWidth="1"/>
    <col min="15110" max="15110" width="10.4609375" style="73" customWidth="1"/>
    <col min="15111" max="15111" width="11.53515625" style="73" customWidth="1"/>
    <col min="15112" max="15112" width="10.69140625" style="73" customWidth="1"/>
    <col min="15113" max="15113" width="8.23046875" style="73" customWidth="1"/>
    <col min="15114" max="15114" width="14.84375" style="73" customWidth="1"/>
    <col min="15115" max="15115" width="8.84375" style="73" customWidth="1"/>
    <col min="15116" max="15116" width="16.53515625" style="73" customWidth="1"/>
    <col min="15117" max="15360" width="9.15234375" style="73"/>
    <col min="15361" max="15361" width="4.84375" style="73" bestFit="1" customWidth="1"/>
    <col min="15362" max="15362" width="10.53515625" style="73" customWidth="1"/>
    <col min="15363" max="15363" width="0" style="73" hidden="1" customWidth="1"/>
    <col min="15364" max="15364" width="10.53515625" style="73" customWidth="1"/>
    <col min="15365" max="15365" width="59.4609375" style="73" customWidth="1"/>
    <col min="15366" max="15366" width="10.4609375" style="73" customWidth="1"/>
    <col min="15367" max="15367" width="11.53515625" style="73" customWidth="1"/>
    <col min="15368" max="15368" width="10.69140625" style="73" customWidth="1"/>
    <col min="15369" max="15369" width="8.23046875" style="73" customWidth="1"/>
    <col min="15370" max="15370" width="14.84375" style="73" customWidth="1"/>
    <col min="15371" max="15371" width="8.84375" style="73" customWidth="1"/>
    <col min="15372" max="15372" width="16.53515625" style="73" customWidth="1"/>
    <col min="15373" max="15616" width="9.15234375" style="73"/>
    <col min="15617" max="15617" width="4.84375" style="73" bestFit="1" customWidth="1"/>
    <col min="15618" max="15618" width="10.53515625" style="73" customWidth="1"/>
    <col min="15619" max="15619" width="0" style="73" hidden="1" customWidth="1"/>
    <col min="15620" max="15620" width="10.53515625" style="73" customWidth="1"/>
    <col min="15621" max="15621" width="59.4609375" style="73" customWidth="1"/>
    <col min="15622" max="15622" width="10.4609375" style="73" customWidth="1"/>
    <col min="15623" max="15623" width="11.53515625" style="73" customWidth="1"/>
    <col min="15624" max="15624" width="10.69140625" style="73" customWidth="1"/>
    <col min="15625" max="15625" width="8.23046875" style="73" customWidth="1"/>
    <col min="15626" max="15626" width="14.84375" style="73" customWidth="1"/>
    <col min="15627" max="15627" width="8.84375" style="73" customWidth="1"/>
    <col min="15628" max="15628" width="16.53515625" style="73" customWidth="1"/>
    <col min="15629" max="15872" width="9.15234375" style="73"/>
    <col min="15873" max="15873" width="4.84375" style="73" bestFit="1" customWidth="1"/>
    <col min="15874" max="15874" width="10.53515625" style="73" customWidth="1"/>
    <col min="15875" max="15875" width="0" style="73" hidden="1" customWidth="1"/>
    <col min="15876" max="15876" width="10.53515625" style="73" customWidth="1"/>
    <col min="15877" max="15877" width="59.4609375" style="73" customWidth="1"/>
    <col min="15878" max="15878" width="10.4609375" style="73" customWidth="1"/>
    <col min="15879" max="15879" width="11.53515625" style="73" customWidth="1"/>
    <col min="15880" max="15880" width="10.69140625" style="73" customWidth="1"/>
    <col min="15881" max="15881" width="8.23046875" style="73" customWidth="1"/>
    <col min="15882" max="15882" width="14.84375" style="73" customWidth="1"/>
    <col min="15883" max="15883" width="8.84375" style="73" customWidth="1"/>
    <col min="15884" max="15884" width="16.53515625" style="73" customWidth="1"/>
    <col min="15885" max="16128" width="9.15234375" style="73"/>
    <col min="16129" max="16129" width="4.84375" style="73" bestFit="1" customWidth="1"/>
    <col min="16130" max="16130" width="10.53515625" style="73" customWidth="1"/>
    <col min="16131" max="16131" width="0" style="73" hidden="1" customWidth="1"/>
    <col min="16132" max="16132" width="10.53515625" style="73" customWidth="1"/>
    <col min="16133" max="16133" width="59.4609375" style="73" customWidth="1"/>
    <col min="16134" max="16134" width="10.4609375" style="73" customWidth="1"/>
    <col min="16135" max="16135" width="11.53515625" style="73" customWidth="1"/>
    <col min="16136" max="16136" width="10.69140625" style="73" customWidth="1"/>
    <col min="16137" max="16137" width="8.23046875" style="73" customWidth="1"/>
    <col min="16138" max="16138" width="14.84375" style="73" customWidth="1"/>
    <col min="16139" max="16139" width="8.84375" style="73" customWidth="1"/>
    <col min="16140" max="16140" width="16.53515625" style="73" customWidth="1"/>
    <col min="16141" max="16384" width="9.15234375" style="73"/>
  </cols>
  <sheetData>
    <row r="1" spans="1:12" s="7" customFormat="1" ht="122.5" customHeight="1" x14ac:dyDescent="0.3">
      <c r="A1" s="1" t="s">
        <v>0</v>
      </c>
      <c r="B1" s="1" t="s">
        <v>1</v>
      </c>
      <c r="C1" s="2" t="s">
        <v>2</v>
      </c>
      <c r="D1" s="3" t="s">
        <v>2</v>
      </c>
      <c r="E1" s="1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5" t="s">
        <v>8</v>
      </c>
      <c r="K1" s="6" t="s">
        <v>9</v>
      </c>
      <c r="L1" s="6" t="s">
        <v>10</v>
      </c>
    </row>
    <row r="2" spans="1:12" s="12" customFormat="1" ht="12.75" customHeight="1" x14ac:dyDescent="0.3">
      <c r="A2" s="80" t="s">
        <v>11</v>
      </c>
      <c r="B2" s="81"/>
      <c r="C2" s="81"/>
      <c r="D2" s="81"/>
      <c r="E2" s="82"/>
      <c r="F2" s="8"/>
      <c r="G2" s="8"/>
      <c r="H2" s="9"/>
      <c r="I2" s="10"/>
      <c r="J2" s="10"/>
      <c r="K2" s="11"/>
      <c r="L2" s="10"/>
    </row>
    <row r="3" spans="1:12" s="12" customFormat="1" ht="15" customHeight="1" x14ac:dyDescent="0.3">
      <c r="A3" s="13">
        <v>1</v>
      </c>
      <c r="B3" s="13" t="s">
        <v>12</v>
      </c>
      <c r="C3" s="13">
        <v>1</v>
      </c>
      <c r="D3" s="14">
        <v>1</v>
      </c>
      <c r="E3" s="15" t="s">
        <v>13</v>
      </c>
      <c r="F3" s="16" t="s">
        <v>14</v>
      </c>
      <c r="G3" s="16" t="s">
        <v>15</v>
      </c>
      <c r="H3" s="17"/>
      <c r="I3" s="18" t="s">
        <v>16</v>
      </c>
      <c r="J3" s="19"/>
      <c r="K3" s="11" t="s">
        <v>17</v>
      </c>
      <c r="L3" s="20">
        <f t="shared" ref="L3:L66" si="0">J3*D3</f>
        <v>0</v>
      </c>
    </row>
    <row r="4" spans="1:12" s="12" customFormat="1" x14ac:dyDescent="0.3">
      <c r="A4" s="78">
        <v>2</v>
      </c>
      <c r="B4" s="13" t="s">
        <v>12</v>
      </c>
      <c r="C4" s="78">
        <v>65</v>
      </c>
      <c r="D4" s="14">
        <v>65</v>
      </c>
      <c r="E4" s="21" t="s">
        <v>18</v>
      </c>
      <c r="F4" s="16" t="s">
        <v>19</v>
      </c>
      <c r="G4" s="16" t="s">
        <v>20</v>
      </c>
      <c r="H4" s="17"/>
      <c r="I4" s="18" t="s">
        <v>21</v>
      </c>
      <c r="J4" s="19"/>
      <c r="K4" s="22" t="s">
        <v>22</v>
      </c>
      <c r="L4" s="20">
        <f t="shared" si="0"/>
        <v>0</v>
      </c>
    </row>
    <row r="5" spans="1:12" s="12" customFormat="1" ht="24.9" x14ac:dyDescent="0.3">
      <c r="A5" s="78"/>
      <c r="B5" s="13" t="s">
        <v>23</v>
      </c>
      <c r="C5" s="78"/>
      <c r="D5" s="14">
        <v>65</v>
      </c>
      <c r="E5" s="23" t="s">
        <v>24</v>
      </c>
      <c r="F5" s="16" t="s">
        <v>19</v>
      </c>
      <c r="G5" s="16" t="s">
        <v>20</v>
      </c>
      <c r="H5" s="17"/>
      <c r="I5" s="18" t="s">
        <v>21</v>
      </c>
      <c r="J5" s="19"/>
      <c r="K5" s="22" t="s">
        <v>22</v>
      </c>
      <c r="L5" s="20">
        <f t="shared" si="0"/>
        <v>0</v>
      </c>
    </row>
    <row r="6" spans="1:12" s="12" customFormat="1" x14ac:dyDescent="0.3">
      <c r="A6" s="13">
        <v>3</v>
      </c>
      <c r="B6" s="13" t="s">
        <v>12</v>
      </c>
      <c r="C6" s="13">
        <v>1</v>
      </c>
      <c r="D6" s="14">
        <v>1</v>
      </c>
      <c r="E6" s="21" t="s">
        <v>25</v>
      </c>
      <c r="F6" s="16" t="s">
        <v>26</v>
      </c>
      <c r="G6" s="16" t="s">
        <v>27</v>
      </c>
      <c r="H6" s="24"/>
      <c r="I6" s="25" t="s">
        <v>28</v>
      </c>
      <c r="J6" s="19"/>
      <c r="K6" s="11" t="s">
        <v>17</v>
      </c>
      <c r="L6" s="20">
        <f t="shared" si="0"/>
        <v>0</v>
      </c>
    </row>
    <row r="7" spans="1:12" s="12" customFormat="1" x14ac:dyDescent="0.3">
      <c r="A7" s="13">
        <v>4</v>
      </c>
      <c r="B7" s="13" t="s">
        <v>12</v>
      </c>
      <c r="C7" s="13">
        <v>1</v>
      </c>
      <c r="D7" s="14">
        <v>1</v>
      </c>
      <c r="E7" s="21" t="s">
        <v>29</v>
      </c>
      <c r="F7" s="16" t="s">
        <v>30</v>
      </c>
      <c r="G7" s="16" t="s">
        <v>31</v>
      </c>
      <c r="H7" s="17"/>
      <c r="I7" s="25" t="s">
        <v>32</v>
      </c>
      <c r="J7" s="19"/>
      <c r="K7" s="22" t="s">
        <v>17</v>
      </c>
      <c r="L7" s="20">
        <f t="shared" si="0"/>
        <v>0</v>
      </c>
    </row>
    <row r="8" spans="1:12" s="12" customFormat="1" x14ac:dyDescent="0.3">
      <c r="A8" s="13">
        <v>5</v>
      </c>
      <c r="B8" s="13" t="s">
        <v>12</v>
      </c>
      <c r="C8" s="13">
        <v>1</v>
      </c>
      <c r="D8" s="14">
        <v>1</v>
      </c>
      <c r="E8" s="26" t="s">
        <v>33</v>
      </c>
      <c r="F8" s="16" t="s">
        <v>34</v>
      </c>
      <c r="G8" s="16" t="s">
        <v>35</v>
      </c>
      <c r="H8" s="17"/>
      <c r="I8" s="18" t="s">
        <v>21</v>
      </c>
      <c r="J8" s="19"/>
      <c r="K8" s="22" t="s">
        <v>17</v>
      </c>
      <c r="L8" s="20">
        <f t="shared" si="0"/>
        <v>0</v>
      </c>
    </row>
    <row r="9" spans="1:12" s="12" customFormat="1" ht="24.9" x14ac:dyDescent="0.3">
      <c r="A9" s="13">
        <v>6</v>
      </c>
      <c r="B9" s="13" t="s">
        <v>12</v>
      </c>
      <c r="C9" s="13">
        <v>1</v>
      </c>
      <c r="D9" s="14">
        <v>1</v>
      </c>
      <c r="E9" s="26" t="s">
        <v>36</v>
      </c>
      <c r="F9" s="16" t="s">
        <v>37</v>
      </c>
      <c r="G9" s="16" t="s">
        <v>38</v>
      </c>
      <c r="H9" s="17"/>
      <c r="I9" s="18" t="s">
        <v>21</v>
      </c>
      <c r="J9" s="19"/>
      <c r="K9" s="22" t="s">
        <v>17</v>
      </c>
      <c r="L9" s="20">
        <f t="shared" si="0"/>
        <v>0</v>
      </c>
    </row>
    <row r="10" spans="1:12" s="12" customFormat="1" ht="24.9" x14ac:dyDescent="0.3">
      <c r="A10" s="13">
        <v>7</v>
      </c>
      <c r="B10" s="13" t="s">
        <v>12</v>
      </c>
      <c r="C10" s="13">
        <v>10</v>
      </c>
      <c r="D10" s="14">
        <v>10</v>
      </c>
      <c r="E10" s="26" t="s">
        <v>39</v>
      </c>
      <c r="F10" s="16" t="s">
        <v>37</v>
      </c>
      <c r="G10" s="16" t="s">
        <v>38</v>
      </c>
      <c r="H10" s="17"/>
      <c r="I10" s="18" t="s">
        <v>21</v>
      </c>
      <c r="J10" s="19"/>
      <c r="K10" s="22" t="s">
        <v>17</v>
      </c>
      <c r="L10" s="20">
        <f t="shared" si="0"/>
        <v>0</v>
      </c>
    </row>
    <row r="11" spans="1:12" s="12" customFormat="1" x14ac:dyDescent="0.3">
      <c r="A11" s="83">
        <v>8.1</v>
      </c>
      <c r="B11" s="27" t="s">
        <v>12</v>
      </c>
      <c r="C11" s="83">
        <v>1834</v>
      </c>
      <c r="D11" s="28">
        <v>1834</v>
      </c>
      <c r="E11" s="29" t="s">
        <v>40</v>
      </c>
      <c r="F11" s="16" t="s">
        <v>37</v>
      </c>
      <c r="G11" s="16" t="s">
        <v>38</v>
      </c>
      <c r="H11" s="17"/>
      <c r="I11" s="18" t="s">
        <v>21</v>
      </c>
      <c r="J11" s="19"/>
      <c r="K11" s="22" t="s">
        <v>17</v>
      </c>
      <c r="L11" s="20">
        <f t="shared" si="0"/>
        <v>0</v>
      </c>
    </row>
    <row r="12" spans="1:12" s="12" customFormat="1" x14ac:dyDescent="0.3">
      <c r="A12" s="83"/>
      <c r="B12" s="27" t="s">
        <v>23</v>
      </c>
      <c r="C12" s="83"/>
      <c r="D12" s="30">
        <v>1467</v>
      </c>
      <c r="E12" s="31" t="s">
        <v>41</v>
      </c>
      <c r="F12" s="16">
        <v>385.44</v>
      </c>
      <c r="G12" s="16" t="s">
        <v>38</v>
      </c>
      <c r="H12" s="17"/>
      <c r="I12" s="18" t="s">
        <v>21</v>
      </c>
      <c r="J12" s="19"/>
      <c r="K12" s="22" t="s">
        <v>17</v>
      </c>
      <c r="L12" s="20">
        <f t="shared" si="0"/>
        <v>0</v>
      </c>
    </row>
    <row r="13" spans="1:12" s="12" customFormat="1" x14ac:dyDescent="0.3">
      <c r="A13" s="83"/>
      <c r="B13" s="27" t="s">
        <v>42</v>
      </c>
      <c r="C13" s="83"/>
      <c r="D13" s="28">
        <v>1834</v>
      </c>
      <c r="E13" s="31" t="s">
        <v>43</v>
      </c>
      <c r="F13" s="16" t="s">
        <v>37</v>
      </c>
      <c r="G13" s="16" t="s">
        <v>38</v>
      </c>
      <c r="H13" s="17"/>
      <c r="I13" s="18" t="s">
        <v>21</v>
      </c>
      <c r="J13" s="19"/>
      <c r="K13" s="22" t="s">
        <v>17</v>
      </c>
      <c r="L13" s="20">
        <f t="shared" si="0"/>
        <v>0</v>
      </c>
    </row>
    <row r="14" spans="1:12" s="12" customFormat="1" ht="99.45" x14ac:dyDescent="0.3">
      <c r="A14" s="32">
        <v>8.1999999999999993</v>
      </c>
      <c r="B14" s="27" t="s">
        <v>12</v>
      </c>
      <c r="C14" s="27">
        <v>1834</v>
      </c>
      <c r="D14" s="30">
        <v>1834</v>
      </c>
      <c r="E14" s="31" t="s">
        <v>44</v>
      </c>
      <c r="F14" s="16" t="s">
        <v>37</v>
      </c>
      <c r="G14" s="16" t="s">
        <v>38</v>
      </c>
      <c r="H14" s="17"/>
      <c r="I14" s="18" t="s">
        <v>21</v>
      </c>
      <c r="J14" s="19"/>
      <c r="K14" s="22" t="s">
        <v>17</v>
      </c>
      <c r="L14" s="20">
        <f t="shared" si="0"/>
        <v>0</v>
      </c>
    </row>
    <row r="15" spans="1:12" s="12" customFormat="1" x14ac:dyDescent="0.3">
      <c r="A15" s="78">
        <v>9</v>
      </c>
      <c r="B15" s="13" t="s">
        <v>12</v>
      </c>
      <c r="C15" s="84">
        <v>1521</v>
      </c>
      <c r="D15" s="34">
        <v>1521</v>
      </c>
      <c r="E15" s="23" t="s">
        <v>45</v>
      </c>
      <c r="F15" s="16" t="s">
        <v>46</v>
      </c>
      <c r="G15" s="16" t="s">
        <v>27</v>
      </c>
      <c r="H15" s="17"/>
      <c r="I15" s="18" t="s">
        <v>28</v>
      </c>
      <c r="J15" s="19"/>
      <c r="K15" s="22" t="s">
        <v>17</v>
      </c>
      <c r="L15" s="20">
        <f t="shared" si="0"/>
        <v>0</v>
      </c>
    </row>
    <row r="16" spans="1:12" s="12" customFormat="1" x14ac:dyDescent="0.3">
      <c r="A16" s="78"/>
      <c r="B16" s="13" t="s">
        <v>23</v>
      </c>
      <c r="C16" s="78"/>
      <c r="D16" s="34">
        <v>1521</v>
      </c>
      <c r="E16" s="21" t="s">
        <v>47</v>
      </c>
      <c r="F16" s="16" t="s">
        <v>46</v>
      </c>
      <c r="G16" s="16" t="s">
        <v>27</v>
      </c>
      <c r="H16" s="17"/>
      <c r="I16" s="18" t="s">
        <v>28</v>
      </c>
      <c r="J16" s="19"/>
      <c r="K16" s="22" t="s">
        <v>17</v>
      </c>
      <c r="L16" s="20">
        <f t="shared" si="0"/>
        <v>0</v>
      </c>
    </row>
    <row r="17" spans="1:12" s="12" customFormat="1" ht="15" customHeight="1" x14ac:dyDescent="0.3">
      <c r="A17" s="13">
        <v>10</v>
      </c>
      <c r="B17" s="13" t="s">
        <v>12</v>
      </c>
      <c r="C17" s="13">
        <v>1</v>
      </c>
      <c r="D17" s="14">
        <v>1</v>
      </c>
      <c r="E17" s="21" t="s">
        <v>48</v>
      </c>
      <c r="F17" s="16" t="s">
        <v>49</v>
      </c>
      <c r="G17" s="16" t="s">
        <v>50</v>
      </c>
      <c r="H17" s="17"/>
      <c r="I17" s="18" t="s">
        <v>21</v>
      </c>
      <c r="J17" s="19"/>
      <c r="K17" s="22" t="s">
        <v>17</v>
      </c>
      <c r="L17" s="20">
        <f t="shared" si="0"/>
        <v>0</v>
      </c>
    </row>
    <row r="18" spans="1:12" s="12" customFormat="1" ht="24.9" x14ac:dyDescent="0.3">
      <c r="A18" s="79">
        <v>11</v>
      </c>
      <c r="B18" s="13" t="s">
        <v>12</v>
      </c>
      <c r="C18" s="79">
        <v>280</v>
      </c>
      <c r="D18" s="14">
        <v>280</v>
      </c>
      <c r="E18" s="21" t="s">
        <v>51</v>
      </c>
      <c r="F18" s="16" t="s">
        <v>52</v>
      </c>
      <c r="G18" s="16" t="s">
        <v>53</v>
      </c>
      <c r="H18" s="17"/>
      <c r="I18" s="18" t="s">
        <v>54</v>
      </c>
      <c r="J18" s="19"/>
      <c r="K18" s="22" t="s">
        <v>17</v>
      </c>
      <c r="L18" s="20">
        <f t="shared" si="0"/>
        <v>0</v>
      </c>
    </row>
    <row r="19" spans="1:12" s="12" customFormat="1" ht="24.9" x14ac:dyDescent="0.3">
      <c r="A19" s="79"/>
      <c r="B19" s="13" t="s">
        <v>23</v>
      </c>
      <c r="C19" s="79"/>
      <c r="D19" s="14">
        <v>280</v>
      </c>
      <c r="E19" s="21" t="s">
        <v>55</v>
      </c>
      <c r="F19" s="16" t="s">
        <v>52</v>
      </c>
      <c r="G19" s="16" t="s">
        <v>53</v>
      </c>
      <c r="H19" s="17"/>
      <c r="I19" s="18" t="s">
        <v>54</v>
      </c>
      <c r="J19" s="19"/>
      <c r="K19" s="22" t="s">
        <v>17</v>
      </c>
      <c r="L19" s="20">
        <f t="shared" si="0"/>
        <v>0</v>
      </c>
    </row>
    <row r="20" spans="1:12" s="12" customFormat="1" ht="37.299999999999997" x14ac:dyDescent="0.3">
      <c r="A20" s="79"/>
      <c r="B20" s="13" t="s">
        <v>42</v>
      </c>
      <c r="C20" s="79"/>
      <c r="D20" s="14">
        <v>140</v>
      </c>
      <c r="E20" s="21" t="s">
        <v>56</v>
      </c>
      <c r="F20" s="16" t="s">
        <v>52</v>
      </c>
      <c r="G20" s="16" t="s">
        <v>53</v>
      </c>
      <c r="H20" s="17"/>
      <c r="I20" s="18" t="s">
        <v>54</v>
      </c>
      <c r="J20" s="19"/>
      <c r="K20" s="22" t="s">
        <v>17</v>
      </c>
      <c r="L20" s="20">
        <f t="shared" si="0"/>
        <v>0</v>
      </c>
    </row>
    <row r="21" spans="1:12" s="12" customFormat="1" ht="31.5" customHeight="1" x14ac:dyDescent="0.3">
      <c r="A21" s="79"/>
      <c r="B21" s="13" t="s">
        <v>57</v>
      </c>
      <c r="C21" s="79"/>
      <c r="D21" s="14">
        <v>280</v>
      </c>
      <c r="E21" s="21" t="s">
        <v>58</v>
      </c>
      <c r="F21" s="16" t="s">
        <v>52</v>
      </c>
      <c r="G21" s="16" t="s">
        <v>53</v>
      </c>
      <c r="H21" s="17"/>
      <c r="I21" s="18" t="s">
        <v>54</v>
      </c>
      <c r="J21" s="19"/>
      <c r="K21" s="22" t="s">
        <v>17</v>
      </c>
      <c r="L21" s="20">
        <f t="shared" si="0"/>
        <v>0</v>
      </c>
    </row>
    <row r="22" spans="1:12" s="12" customFormat="1" ht="24.9" x14ac:dyDescent="0.3">
      <c r="A22" s="78">
        <v>12</v>
      </c>
      <c r="B22" s="13" t="s">
        <v>12</v>
      </c>
      <c r="C22" s="78">
        <v>1</v>
      </c>
      <c r="D22" s="14">
        <v>1</v>
      </c>
      <c r="E22" s="21" t="s">
        <v>59</v>
      </c>
      <c r="F22" s="16" t="s">
        <v>52</v>
      </c>
      <c r="G22" s="16" t="s">
        <v>53</v>
      </c>
      <c r="H22" s="17"/>
      <c r="I22" s="18" t="s">
        <v>54</v>
      </c>
      <c r="J22" s="19"/>
      <c r="K22" s="22" t="s">
        <v>17</v>
      </c>
      <c r="L22" s="20">
        <f t="shared" si="0"/>
        <v>0</v>
      </c>
    </row>
    <row r="23" spans="1:12" s="12" customFormat="1" ht="24.9" x14ac:dyDescent="0.3">
      <c r="A23" s="78"/>
      <c r="B23" s="13" t="s">
        <v>23</v>
      </c>
      <c r="C23" s="78"/>
      <c r="D23" s="14">
        <v>1</v>
      </c>
      <c r="E23" s="21" t="s">
        <v>60</v>
      </c>
      <c r="F23" s="16" t="s">
        <v>52</v>
      </c>
      <c r="G23" s="16" t="s">
        <v>53</v>
      </c>
      <c r="H23" s="17"/>
      <c r="I23" s="18" t="s">
        <v>54</v>
      </c>
      <c r="J23" s="19"/>
      <c r="K23" s="22" t="s">
        <v>17</v>
      </c>
      <c r="L23" s="20">
        <f t="shared" si="0"/>
        <v>0</v>
      </c>
    </row>
    <row r="24" spans="1:12" s="12" customFormat="1" ht="24.9" x14ac:dyDescent="0.3">
      <c r="A24" s="78">
        <v>13</v>
      </c>
      <c r="B24" s="13" t="s">
        <v>12</v>
      </c>
      <c r="C24" s="78">
        <v>1</v>
      </c>
      <c r="D24" s="14">
        <v>1</v>
      </c>
      <c r="E24" s="21" t="s">
        <v>61</v>
      </c>
      <c r="F24" s="16" t="s">
        <v>52</v>
      </c>
      <c r="G24" s="16" t="s">
        <v>53</v>
      </c>
      <c r="H24" s="17"/>
      <c r="I24" s="18" t="s">
        <v>54</v>
      </c>
      <c r="J24" s="19"/>
      <c r="K24" s="22" t="s">
        <v>62</v>
      </c>
      <c r="L24" s="20">
        <f t="shared" si="0"/>
        <v>0</v>
      </c>
    </row>
    <row r="25" spans="1:12" s="12" customFormat="1" ht="37.299999999999997" x14ac:dyDescent="0.3">
      <c r="A25" s="78"/>
      <c r="B25" s="13" t="s">
        <v>23</v>
      </c>
      <c r="C25" s="78"/>
      <c r="D25" s="14">
        <v>1</v>
      </c>
      <c r="E25" s="36" t="s">
        <v>63</v>
      </c>
      <c r="F25" s="16" t="s">
        <v>52</v>
      </c>
      <c r="G25" s="16" t="s">
        <v>53</v>
      </c>
      <c r="H25" s="17"/>
      <c r="I25" s="18" t="s">
        <v>54</v>
      </c>
      <c r="J25" s="19"/>
      <c r="K25" s="22" t="s">
        <v>17</v>
      </c>
      <c r="L25" s="20">
        <f t="shared" si="0"/>
        <v>0</v>
      </c>
    </row>
    <row r="26" spans="1:12" s="12" customFormat="1" ht="26.5" customHeight="1" x14ac:dyDescent="0.3">
      <c r="A26" s="78"/>
      <c r="B26" s="13" t="s">
        <v>42</v>
      </c>
      <c r="C26" s="78"/>
      <c r="D26" s="14">
        <v>1</v>
      </c>
      <c r="E26" s="36" t="s">
        <v>64</v>
      </c>
      <c r="F26" s="16" t="s">
        <v>52</v>
      </c>
      <c r="G26" s="16" t="s">
        <v>53</v>
      </c>
      <c r="H26" s="17"/>
      <c r="I26" s="18" t="s">
        <v>54</v>
      </c>
      <c r="J26" s="19"/>
      <c r="K26" s="22" t="s">
        <v>17</v>
      </c>
      <c r="L26" s="20">
        <f t="shared" si="0"/>
        <v>0</v>
      </c>
    </row>
    <row r="27" spans="1:12" s="12" customFormat="1" ht="24.9" x14ac:dyDescent="0.3">
      <c r="A27" s="78">
        <v>14</v>
      </c>
      <c r="B27" s="13" t="s">
        <v>12</v>
      </c>
      <c r="C27" s="78">
        <v>1</v>
      </c>
      <c r="D27" s="14">
        <v>1</v>
      </c>
      <c r="E27" s="36" t="s">
        <v>65</v>
      </c>
      <c r="F27" s="16" t="s">
        <v>52</v>
      </c>
      <c r="G27" s="16" t="s">
        <v>53</v>
      </c>
      <c r="H27" s="17"/>
      <c r="I27" s="18" t="s">
        <v>54</v>
      </c>
      <c r="J27" s="19"/>
      <c r="K27" s="37" t="s">
        <v>17</v>
      </c>
      <c r="L27" s="20">
        <f t="shared" si="0"/>
        <v>0</v>
      </c>
    </row>
    <row r="28" spans="1:12" s="12" customFormat="1" ht="24.9" x14ac:dyDescent="0.3">
      <c r="A28" s="78"/>
      <c r="B28" s="13" t="s">
        <v>23</v>
      </c>
      <c r="C28" s="78"/>
      <c r="D28" s="14">
        <v>1</v>
      </c>
      <c r="E28" s="36" t="s">
        <v>66</v>
      </c>
      <c r="F28" s="16" t="s">
        <v>52</v>
      </c>
      <c r="G28" s="16" t="s">
        <v>53</v>
      </c>
      <c r="H28" s="17"/>
      <c r="I28" s="18" t="s">
        <v>54</v>
      </c>
      <c r="J28" s="19"/>
      <c r="K28" s="37" t="s">
        <v>17</v>
      </c>
      <c r="L28" s="20">
        <f t="shared" si="0"/>
        <v>0</v>
      </c>
    </row>
    <row r="29" spans="1:12" s="12" customFormat="1" ht="37.299999999999997" x14ac:dyDescent="0.3">
      <c r="A29" s="78"/>
      <c r="B29" s="13" t="s">
        <v>42</v>
      </c>
      <c r="C29" s="78"/>
      <c r="D29" s="14">
        <v>1</v>
      </c>
      <c r="E29" s="21" t="s">
        <v>67</v>
      </c>
      <c r="F29" s="16" t="s">
        <v>52</v>
      </c>
      <c r="G29" s="16" t="s">
        <v>53</v>
      </c>
      <c r="H29" s="17"/>
      <c r="I29" s="18" t="s">
        <v>54</v>
      </c>
      <c r="J29" s="19"/>
      <c r="K29" s="22" t="s">
        <v>17</v>
      </c>
      <c r="L29" s="20">
        <f t="shared" si="0"/>
        <v>0</v>
      </c>
    </row>
    <row r="30" spans="1:12" s="12" customFormat="1" ht="24.9" x14ac:dyDescent="0.3">
      <c r="A30" s="78">
        <v>15</v>
      </c>
      <c r="B30" s="13" t="s">
        <v>12</v>
      </c>
      <c r="C30" s="78">
        <v>1</v>
      </c>
      <c r="D30" s="14">
        <v>1</v>
      </c>
      <c r="E30" s="36" t="s">
        <v>68</v>
      </c>
      <c r="F30" s="16" t="s">
        <v>52</v>
      </c>
      <c r="G30" s="16" t="s">
        <v>53</v>
      </c>
      <c r="H30" s="17"/>
      <c r="I30" s="18" t="s">
        <v>54</v>
      </c>
      <c r="J30" s="19"/>
      <c r="K30" s="37" t="s">
        <v>17</v>
      </c>
      <c r="L30" s="20">
        <f t="shared" si="0"/>
        <v>0</v>
      </c>
    </row>
    <row r="31" spans="1:12" s="12" customFormat="1" x14ac:dyDescent="0.3">
      <c r="A31" s="78"/>
      <c r="B31" s="13" t="s">
        <v>23</v>
      </c>
      <c r="C31" s="78"/>
      <c r="D31" s="14">
        <v>1</v>
      </c>
      <c r="E31" s="36" t="s">
        <v>69</v>
      </c>
      <c r="F31" s="16" t="s">
        <v>52</v>
      </c>
      <c r="G31" s="16" t="s">
        <v>53</v>
      </c>
      <c r="H31" s="17"/>
      <c r="I31" s="18" t="s">
        <v>54</v>
      </c>
      <c r="J31" s="19"/>
      <c r="K31" s="37" t="s">
        <v>17</v>
      </c>
      <c r="L31" s="20">
        <f t="shared" si="0"/>
        <v>0</v>
      </c>
    </row>
    <row r="32" spans="1:12" s="12" customFormat="1" x14ac:dyDescent="0.3">
      <c r="A32" s="13">
        <v>16</v>
      </c>
      <c r="B32" s="13" t="s">
        <v>12</v>
      </c>
      <c r="C32" s="13">
        <v>1</v>
      </c>
      <c r="D32" s="14">
        <v>1</v>
      </c>
      <c r="E32" s="21" t="s">
        <v>70</v>
      </c>
      <c r="F32" s="16" t="s">
        <v>71</v>
      </c>
      <c r="G32" s="16" t="s">
        <v>72</v>
      </c>
      <c r="H32" s="17"/>
      <c r="I32" s="18" t="s">
        <v>21</v>
      </c>
      <c r="J32" s="19"/>
      <c r="K32" s="22" t="s">
        <v>17</v>
      </c>
      <c r="L32" s="20">
        <f t="shared" si="0"/>
        <v>0</v>
      </c>
    </row>
    <row r="33" spans="1:12" s="12" customFormat="1" x14ac:dyDescent="0.3">
      <c r="A33" s="13">
        <v>17</v>
      </c>
      <c r="B33" s="13" t="s">
        <v>12</v>
      </c>
      <c r="C33" s="13">
        <v>1</v>
      </c>
      <c r="D33" s="14">
        <v>1</v>
      </c>
      <c r="E33" s="21" t="s">
        <v>73</v>
      </c>
      <c r="F33" s="16" t="s">
        <v>74</v>
      </c>
      <c r="G33" s="16" t="s">
        <v>75</v>
      </c>
      <c r="H33" s="17"/>
      <c r="I33" s="18" t="s">
        <v>28</v>
      </c>
      <c r="J33" s="19"/>
      <c r="K33" s="22" t="s">
        <v>17</v>
      </c>
      <c r="L33" s="20">
        <f t="shared" si="0"/>
        <v>0</v>
      </c>
    </row>
    <row r="34" spans="1:12" s="12" customFormat="1" ht="24.9" x14ac:dyDescent="0.3">
      <c r="A34" s="13">
        <v>18</v>
      </c>
      <c r="B34" s="13" t="s">
        <v>12</v>
      </c>
      <c r="C34" s="13">
        <v>1</v>
      </c>
      <c r="D34" s="14">
        <v>1</v>
      </c>
      <c r="E34" s="38" t="s">
        <v>76</v>
      </c>
      <c r="F34" s="16" t="s">
        <v>77</v>
      </c>
      <c r="G34" s="16" t="s">
        <v>78</v>
      </c>
      <c r="H34" s="17"/>
      <c r="I34" s="18" t="s">
        <v>28</v>
      </c>
      <c r="J34" s="19"/>
      <c r="K34" s="22" t="s">
        <v>17</v>
      </c>
      <c r="L34" s="20">
        <f t="shared" si="0"/>
        <v>0</v>
      </c>
    </row>
    <row r="35" spans="1:12" s="12" customFormat="1" x14ac:dyDescent="0.3">
      <c r="A35" s="13">
        <v>19</v>
      </c>
      <c r="B35" s="13" t="s">
        <v>12</v>
      </c>
      <c r="C35" s="13">
        <v>1</v>
      </c>
      <c r="D35" s="14">
        <v>1</v>
      </c>
      <c r="E35" s="38" t="s">
        <v>79</v>
      </c>
      <c r="F35" s="16" t="s">
        <v>19</v>
      </c>
      <c r="G35" s="16" t="s">
        <v>80</v>
      </c>
      <c r="H35" s="17"/>
      <c r="I35" s="18" t="s">
        <v>28</v>
      </c>
      <c r="J35" s="19"/>
      <c r="K35" s="22" t="s">
        <v>17</v>
      </c>
      <c r="L35" s="20">
        <f t="shared" si="0"/>
        <v>0</v>
      </c>
    </row>
    <row r="36" spans="1:12" s="12" customFormat="1" ht="24.9" x14ac:dyDescent="0.3">
      <c r="A36" s="13">
        <v>20</v>
      </c>
      <c r="B36" s="13" t="s">
        <v>12</v>
      </c>
      <c r="C36" s="13">
        <v>1</v>
      </c>
      <c r="D36" s="14">
        <v>1</v>
      </c>
      <c r="E36" s="38" t="s">
        <v>81</v>
      </c>
      <c r="F36" s="16" t="s">
        <v>77</v>
      </c>
      <c r="G36" s="16" t="s">
        <v>82</v>
      </c>
      <c r="H36" s="17"/>
      <c r="I36" s="18" t="s">
        <v>28</v>
      </c>
      <c r="J36" s="19"/>
      <c r="K36" s="22" t="s">
        <v>17</v>
      </c>
      <c r="L36" s="20">
        <f t="shared" si="0"/>
        <v>0</v>
      </c>
    </row>
    <row r="37" spans="1:12" s="12" customFormat="1" x14ac:dyDescent="0.3">
      <c r="A37" s="13">
        <v>21</v>
      </c>
      <c r="B37" s="13" t="s">
        <v>12</v>
      </c>
      <c r="C37" s="13">
        <v>1</v>
      </c>
      <c r="D37" s="14">
        <v>1</v>
      </c>
      <c r="E37" s="38" t="s">
        <v>83</v>
      </c>
      <c r="F37" s="27">
        <v>393.36</v>
      </c>
      <c r="G37" s="16" t="s">
        <v>84</v>
      </c>
      <c r="H37" s="17"/>
      <c r="I37" s="18" t="s">
        <v>21</v>
      </c>
      <c r="J37" s="19"/>
      <c r="K37" s="22" t="s">
        <v>17</v>
      </c>
      <c r="L37" s="20">
        <f t="shared" si="0"/>
        <v>0</v>
      </c>
    </row>
    <row r="38" spans="1:12" s="12" customFormat="1" x14ac:dyDescent="0.3">
      <c r="A38" s="78">
        <v>22</v>
      </c>
      <c r="B38" s="13" t="s">
        <v>12</v>
      </c>
      <c r="C38" s="78">
        <v>1</v>
      </c>
      <c r="D38" s="14">
        <v>1</v>
      </c>
      <c r="E38" s="21" t="s">
        <v>85</v>
      </c>
      <c r="F38" s="16" t="s">
        <v>86</v>
      </c>
      <c r="G38" s="16" t="s">
        <v>87</v>
      </c>
      <c r="H38" s="17"/>
      <c r="I38" s="18" t="s">
        <v>28</v>
      </c>
      <c r="J38" s="19"/>
      <c r="K38" s="22" t="s">
        <v>17</v>
      </c>
      <c r="L38" s="20">
        <f t="shared" si="0"/>
        <v>0</v>
      </c>
    </row>
    <row r="39" spans="1:12" s="12" customFormat="1" x14ac:dyDescent="0.3">
      <c r="A39" s="78"/>
      <c r="B39" s="13" t="s">
        <v>23</v>
      </c>
      <c r="C39" s="78"/>
      <c r="D39" s="14">
        <v>1</v>
      </c>
      <c r="E39" s="21" t="s">
        <v>88</v>
      </c>
      <c r="F39" s="16" t="s">
        <v>86</v>
      </c>
      <c r="G39" s="16" t="s">
        <v>87</v>
      </c>
      <c r="H39" s="17"/>
      <c r="I39" s="18" t="s">
        <v>28</v>
      </c>
      <c r="J39" s="19"/>
      <c r="K39" s="22" t="s">
        <v>17</v>
      </c>
      <c r="L39" s="20">
        <f t="shared" si="0"/>
        <v>0</v>
      </c>
    </row>
    <row r="40" spans="1:12" s="12" customFormat="1" x14ac:dyDescent="0.3">
      <c r="A40" s="78">
        <v>23</v>
      </c>
      <c r="B40" s="13" t="s">
        <v>12</v>
      </c>
      <c r="C40" s="78">
        <v>1</v>
      </c>
      <c r="D40" s="39">
        <v>1</v>
      </c>
      <c r="E40" s="21" t="s">
        <v>89</v>
      </c>
      <c r="F40" s="16" t="s">
        <v>86</v>
      </c>
      <c r="G40" s="16" t="s">
        <v>87</v>
      </c>
      <c r="H40" s="17"/>
      <c r="I40" s="18" t="s">
        <v>28</v>
      </c>
      <c r="J40" s="19"/>
      <c r="K40" s="22" t="s">
        <v>17</v>
      </c>
      <c r="L40" s="20">
        <f t="shared" si="0"/>
        <v>0</v>
      </c>
    </row>
    <row r="41" spans="1:12" s="12" customFormat="1" x14ac:dyDescent="0.3">
      <c r="A41" s="78"/>
      <c r="B41" s="13" t="s">
        <v>23</v>
      </c>
      <c r="C41" s="78"/>
      <c r="D41" s="14">
        <v>1</v>
      </c>
      <c r="E41" s="21" t="s">
        <v>90</v>
      </c>
      <c r="F41" s="16" t="s">
        <v>86</v>
      </c>
      <c r="G41" s="16" t="s">
        <v>87</v>
      </c>
      <c r="H41" s="17"/>
      <c r="I41" s="18" t="s">
        <v>28</v>
      </c>
      <c r="J41" s="19"/>
      <c r="K41" s="22" t="s">
        <v>17</v>
      </c>
      <c r="L41" s="20">
        <f t="shared" si="0"/>
        <v>0</v>
      </c>
    </row>
    <row r="42" spans="1:12" s="12" customFormat="1" x14ac:dyDescent="0.3">
      <c r="A42" s="13">
        <v>24</v>
      </c>
      <c r="B42" s="13" t="s">
        <v>12</v>
      </c>
      <c r="C42" s="13">
        <v>1</v>
      </c>
      <c r="D42" s="14">
        <v>1</v>
      </c>
      <c r="E42" s="21" t="s">
        <v>91</v>
      </c>
      <c r="F42" s="16" t="s">
        <v>86</v>
      </c>
      <c r="G42" s="16" t="s">
        <v>87</v>
      </c>
      <c r="H42" s="17"/>
      <c r="I42" s="18" t="s">
        <v>28</v>
      </c>
      <c r="J42" s="19"/>
      <c r="K42" s="22" t="s">
        <v>17</v>
      </c>
      <c r="L42" s="20">
        <f t="shared" si="0"/>
        <v>0</v>
      </c>
    </row>
    <row r="43" spans="1:12" s="12" customFormat="1" x14ac:dyDescent="0.3">
      <c r="A43" s="13">
        <v>25</v>
      </c>
      <c r="B43" s="13" t="s">
        <v>12</v>
      </c>
      <c r="C43" s="13">
        <v>1</v>
      </c>
      <c r="D43" s="14">
        <v>1</v>
      </c>
      <c r="E43" s="21" t="s">
        <v>92</v>
      </c>
      <c r="F43" s="16" t="s">
        <v>77</v>
      </c>
      <c r="G43" s="16" t="s">
        <v>82</v>
      </c>
      <c r="H43" s="17"/>
      <c r="I43" s="18" t="s">
        <v>28</v>
      </c>
      <c r="J43" s="19"/>
      <c r="K43" s="22" t="s">
        <v>17</v>
      </c>
      <c r="L43" s="20">
        <f t="shared" si="0"/>
        <v>0</v>
      </c>
    </row>
    <row r="44" spans="1:12" s="12" customFormat="1" x14ac:dyDescent="0.3">
      <c r="A44" s="13">
        <v>26</v>
      </c>
      <c r="B44" s="13" t="s">
        <v>12</v>
      </c>
      <c r="C44" s="13">
        <v>1</v>
      </c>
      <c r="D44" s="14">
        <v>1</v>
      </c>
      <c r="E44" s="21" t="s">
        <v>93</v>
      </c>
      <c r="F44" s="16" t="s">
        <v>77</v>
      </c>
      <c r="G44" s="16" t="s">
        <v>82</v>
      </c>
      <c r="H44" s="17"/>
      <c r="I44" s="18" t="s">
        <v>28</v>
      </c>
      <c r="J44" s="19"/>
      <c r="K44" s="22" t="s">
        <v>17</v>
      </c>
      <c r="L44" s="20">
        <f t="shared" si="0"/>
        <v>0</v>
      </c>
    </row>
    <row r="45" spans="1:12" s="12" customFormat="1" x14ac:dyDescent="0.3">
      <c r="A45" s="13">
        <v>27</v>
      </c>
      <c r="B45" s="13" t="s">
        <v>12</v>
      </c>
      <c r="C45" s="13">
        <v>1</v>
      </c>
      <c r="D45" s="14">
        <v>1</v>
      </c>
      <c r="E45" s="21" t="s">
        <v>94</v>
      </c>
      <c r="F45" s="16" t="s">
        <v>77</v>
      </c>
      <c r="G45" s="16" t="s">
        <v>82</v>
      </c>
      <c r="H45" s="17"/>
      <c r="I45" s="18" t="s">
        <v>28</v>
      </c>
      <c r="J45" s="19"/>
      <c r="K45" s="22" t="s">
        <v>17</v>
      </c>
      <c r="L45" s="20">
        <f t="shared" si="0"/>
        <v>0</v>
      </c>
    </row>
    <row r="46" spans="1:12" s="12" customFormat="1" x14ac:dyDescent="0.3">
      <c r="A46" s="13">
        <v>28</v>
      </c>
      <c r="B46" s="13" t="s">
        <v>12</v>
      </c>
      <c r="C46" s="13">
        <v>1</v>
      </c>
      <c r="D46" s="14">
        <v>1</v>
      </c>
      <c r="E46" s="21" t="s">
        <v>95</v>
      </c>
      <c r="F46" s="16" t="s">
        <v>77</v>
      </c>
      <c r="G46" s="16" t="s">
        <v>82</v>
      </c>
      <c r="H46" s="17"/>
      <c r="I46" s="18" t="s">
        <v>28</v>
      </c>
      <c r="J46" s="19"/>
      <c r="K46" s="22" t="s">
        <v>17</v>
      </c>
      <c r="L46" s="20">
        <f t="shared" si="0"/>
        <v>0</v>
      </c>
    </row>
    <row r="47" spans="1:12" s="12" customFormat="1" x14ac:dyDescent="0.3">
      <c r="A47" s="13">
        <v>29</v>
      </c>
      <c r="B47" s="13" t="s">
        <v>12</v>
      </c>
      <c r="C47" s="13">
        <v>1</v>
      </c>
      <c r="D47" s="14">
        <v>1</v>
      </c>
      <c r="E47" s="21" t="s">
        <v>96</v>
      </c>
      <c r="F47" s="16" t="s">
        <v>77</v>
      </c>
      <c r="G47" s="16" t="s">
        <v>82</v>
      </c>
      <c r="H47" s="17"/>
      <c r="I47" s="18" t="s">
        <v>28</v>
      </c>
      <c r="J47" s="19"/>
      <c r="K47" s="22" t="s">
        <v>17</v>
      </c>
      <c r="L47" s="20">
        <f t="shared" si="0"/>
        <v>0</v>
      </c>
    </row>
    <row r="48" spans="1:12" s="12" customFormat="1" ht="24.9" x14ac:dyDescent="0.3">
      <c r="A48" s="13">
        <v>30</v>
      </c>
      <c r="B48" s="13" t="s">
        <v>12</v>
      </c>
      <c r="C48" s="13">
        <v>1</v>
      </c>
      <c r="D48" s="14">
        <v>1</v>
      </c>
      <c r="E48" s="21" t="s">
        <v>97</v>
      </c>
      <c r="F48" s="16" t="s">
        <v>77</v>
      </c>
      <c r="G48" s="16" t="s">
        <v>82</v>
      </c>
      <c r="H48" s="17"/>
      <c r="I48" s="18" t="s">
        <v>28</v>
      </c>
      <c r="J48" s="19"/>
      <c r="K48" s="22" t="s">
        <v>17</v>
      </c>
      <c r="L48" s="20">
        <f t="shared" si="0"/>
        <v>0</v>
      </c>
    </row>
    <row r="49" spans="1:12" s="12" customFormat="1" x14ac:dyDescent="0.3">
      <c r="A49" s="13">
        <v>31</v>
      </c>
      <c r="B49" s="13" t="s">
        <v>12</v>
      </c>
      <c r="C49" s="13">
        <v>1</v>
      </c>
      <c r="D49" s="14">
        <v>1</v>
      </c>
      <c r="E49" s="21" t="s">
        <v>98</v>
      </c>
      <c r="F49" s="16" t="s">
        <v>77</v>
      </c>
      <c r="G49" s="16" t="s">
        <v>82</v>
      </c>
      <c r="H49" s="17"/>
      <c r="I49" s="18" t="s">
        <v>28</v>
      </c>
      <c r="J49" s="19"/>
      <c r="K49" s="22" t="s">
        <v>17</v>
      </c>
      <c r="L49" s="20">
        <f t="shared" si="0"/>
        <v>0</v>
      </c>
    </row>
    <row r="50" spans="1:12" s="12" customFormat="1" ht="24.9" x14ac:dyDescent="0.3">
      <c r="A50" s="13">
        <v>32</v>
      </c>
      <c r="B50" s="13" t="s">
        <v>12</v>
      </c>
      <c r="C50" s="13">
        <v>1</v>
      </c>
      <c r="D50" s="14">
        <v>1</v>
      </c>
      <c r="E50" s="21" t="s">
        <v>99</v>
      </c>
      <c r="F50" s="16" t="s">
        <v>77</v>
      </c>
      <c r="G50" s="16" t="s">
        <v>82</v>
      </c>
      <c r="H50" s="17"/>
      <c r="I50" s="18" t="s">
        <v>28</v>
      </c>
      <c r="J50" s="19"/>
      <c r="K50" s="22" t="s">
        <v>17</v>
      </c>
      <c r="L50" s="20">
        <f t="shared" si="0"/>
        <v>0</v>
      </c>
    </row>
    <row r="51" spans="1:12" s="12" customFormat="1" x14ac:dyDescent="0.3">
      <c r="A51" s="13">
        <v>33</v>
      </c>
      <c r="B51" s="13" t="s">
        <v>12</v>
      </c>
      <c r="C51" s="13">
        <v>1</v>
      </c>
      <c r="D51" s="14">
        <v>1</v>
      </c>
      <c r="E51" s="21" t="s">
        <v>100</v>
      </c>
      <c r="F51" s="16" t="s">
        <v>77</v>
      </c>
      <c r="G51" s="16" t="s">
        <v>82</v>
      </c>
      <c r="H51" s="17"/>
      <c r="I51" s="18" t="s">
        <v>28</v>
      </c>
      <c r="J51" s="19"/>
      <c r="K51" s="22" t="s">
        <v>17</v>
      </c>
      <c r="L51" s="20">
        <f t="shared" si="0"/>
        <v>0</v>
      </c>
    </row>
    <row r="52" spans="1:12" s="12" customFormat="1" x14ac:dyDescent="0.3">
      <c r="A52" s="13">
        <v>34</v>
      </c>
      <c r="B52" s="13" t="s">
        <v>12</v>
      </c>
      <c r="C52" s="13">
        <v>1</v>
      </c>
      <c r="D52" s="14">
        <v>1</v>
      </c>
      <c r="E52" s="21" t="s">
        <v>101</v>
      </c>
      <c r="F52" s="16" t="s">
        <v>52</v>
      </c>
      <c r="G52" s="16" t="s">
        <v>53</v>
      </c>
      <c r="H52" s="17"/>
      <c r="I52" s="18" t="s">
        <v>32</v>
      </c>
      <c r="J52" s="19"/>
      <c r="K52" s="22" t="s">
        <v>102</v>
      </c>
      <c r="L52" s="20">
        <f t="shared" si="0"/>
        <v>0</v>
      </c>
    </row>
    <row r="53" spans="1:12" s="12" customFormat="1" x14ac:dyDescent="0.3">
      <c r="A53" s="13">
        <v>35</v>
      </c>
      <c r="B53" s="13" t="s">
        <v>12</v>
      </c>
      <c r="C53" s="13">
        <v>1</v>
      </c>
      <c r="D53" s="14">
        <v>1</v>
      </c>
      <c r="E53" s="21" t="s">
        <v>103</v>
      </c>
      <c r="F53" s="40">
        <v>393.33</v>
      </c>
      <c r="G53" s="40" t="s">
        <v>104</v>
      </c>
      <c r="H53" s="17"/>
      <c r="I53" s="18" t="s">
        <v>32</v>
      </c>
      <c r="J53" s="19"/>
      <c r="K53" s="22" t="s">
        <v>102</v>
      </c>
      <c r="L53" s="20">
        <f t="shared" si="0"/>
        <v>0</v>
      </c>
    </row>
    <row r="54" spans="1:12" s="12" customFormat="1" x14ac:dyDescent="0.3">
      <c r="A54" s="13">
        <v>36</v>
      </c>
      <c r="B54" s="13" t="s">
        <v>12</v>
      </c>
      <c r="C54" s="33">
        <v>600</v>
      </c>
      <c r="D54" s="34">
        <v>600</v>
      </c>
      <c r="E54" s="21" t="s">
        <v>105</v>
      </c>
      <c r="F54" s="16" t="s">
        <v>106</v>
      </c>
      <c r="G54" s="16" t="s">
        <v>107</v>
      </c>
      <c r="H54" s="17"/>
      <c r="I54" s="18" t="s">
        <v>28</v>
      </c>
      <c r="J54" s="19"/>
      <c r="K54" s="22" t="s">
        <v>17</v>
      </c>
      <c r="L54" s="20">
        <f t="shared" si="0"/>
        <v>0</v>
      </c>
    </row>
    <row r="55" spans="1:12" s="12" customFormat="1" ht="22.5" customHeight="1" x14ac:dyDescent="0.3">
      <c r="A55" s="13">
        <v>37</v>
      </c>
      <c r="B55" s="13" t="s">
        <v>12</v>
      </c>
      <c r="C55" s="13">
        <v>1</v>
      </c>
      <c r="D55" s="14">
        <v>1</v>
      </c>
      <c r="E55" s="21" t="s">
        <v>108</v>
      </c>
      <c r="F55" s="16" t="s">
        <v>109</v>
      </c>
      <c r="G55" s="16" t="s">
        <v>110</v>
      </c>
      <c r="H55" s="17"/>
      <c r="I55" s="18" t="s">
        <v>111</v>
      </c>
      <c r="J55" s="19"/>
      <c r="K55" s="22" t="s">
        <v>17</v>
      </c>
      <c r="L55" s="20">
        <f t="shared" si="0"/>
        <v>0</v>
      </c>
    </row>
    <row r="56" spans="1:12" s="12" customFormat="1" x14ac:dyDescent="0.3">
      <c r="A56" s="78">
        <v>38</v>
      </c>
      <c r="B56" s="13" t="s">
        <v>12</v>
      </c>
      <c r="C56" s="78">
        <v>1</v>
      </c>
      <c r="D56" s="14">
        <v>1</v>
      </c>
      <c r="E56" s="21" t="s">
        <v>112</v>
      </c>
      <c r="F56" s="16" t="s">
        <v>113</v>
      </c>
      <c r="G56" s="16" t="s">
        <v>114</v>
      </c>
      <c r="H56" s="17"/>
      <c r="I56" s="18" t="s">
        <v>115</v>
      </c>
      <c r="J56" s="19"/>
      <c r="K56" s="22" t="s">
        <v>17</v>
      </c>
      <c r="L56" s="20">
        <f t="shared" si="0"/>
        <v>0</v>
      </c>
    </row>
    <row r="57" spans="1:12" s="12" customFormat="1" x14ac:dyDescent="0.3">
      <c r="A57" s="78"/>
      <c r="B57" s="13" t="s">
        <v>23</v>
      </c>
      <c r="C57" s="78"/>
      <c r="D57" s="14">
        <v>1</v>
      </c>
      <c r="E57" s="21" t="s">
        <v>116</v>
      </c>
      <c r="F57" s="16" t="s">
        <v>113</v>
      </c>
      <c r="G57" s="16" t="s">
        <v>114</v>
      </c>
      <c r="H57" s="17"/>
      <c r="I57" s="18" t="s">
        <v>115</v>
      </c>
      <c r="J57" s="19"/>
      <c r="K57" s="22" t="s">
        <v>17</v>
      </c>
      <c r="L57" s="20">
        <f t="shared" si="0"/>
        <v>0</v>
      </c>
    </row>
    <row r="58" spans="1:12" s="12" customFormat="1" x14ac:dyDescent="0.3">
      <c r="A58" s="41">
        <v>39</v>
      </c>
      <c r="B58" s="41" t="s">
        <v>12</v>
      </c>
      <c r="C58" s="41">
        <v>1</v>
      </c>
      <c r="D58" s="14">
        <v>1</v>
      </c>
      <c r="E58" s="21" t="s">
        <v>117</v>
      </c>
      <c r="F58" s="42" t="s">
        <v>118</v>
      </c>
      <c r="G58" s="43" t="s">
        <v>119</v>
      </c>
      <c r="H58" s="17"/>
      <c r="I58" s="18" t="s">
        <v>28</v>
      </c>
      <c r="J58" s="19"/>
      <c r="K58" s="22" t="s">
        <v>120</v>
      </c>
      <c r="L58" s="20">
        <f t="shared" si="0"/>
        <v>0</v>
      </c>
    </row>
    <row r="59" spans="1:12" s="12" customFormat="1" ht="14.5" customHeight="1" x14ac:dyDescent="0.3">
      <c r="A59" s="78">
        <v>40</v>
      </c>
      <c r="B59" s="13" t="s">
        <v>12</v>
      </c>
      <c r="C59" s="78">
        <v>1</v>
      </c>
      <c r="D59" s="14">
        <v>1</v>
      </c>
      <c r="E59" s="21" t="s">
        <v>121</v>
      </c>
      <c r="F59" s="42" t="s">
        <v>122</v>
      </c>
      <c r="G59" s="42" t="s">
        <v>123</v>
      </c>
      <c r="H59" s="17"/>
      <c r="I59" s="18" t="s">
        <v>28</v>
      </c>
      <c r="K59" s="22" t="s">
        <v>120</v>
      </c>
      <c r="L59" s="20">
        <f t="shared" si="0"/>
        <v>0</v>
      </c>
    </row>
    <row r="60" spans="1:12" s="12" customFormat="1" ht="24.9" x14ac:dyDescent="0.3">
      <c r="A60" s="78"/>
      <c r="B60" s="41" t="s">
        <v>23</v>
      </c>
      <c r="C60" s="78"/>
      <c r="D60" s="14">
        <v>1</v>
      </c>
      <c r="E60" s="21" t="s">
        <v>124</v>
      </c>
      <c r="F60" s="42" t="s">
        <v>122</v>
      </c>
      <c r="G60" s="42" t="s">
        <v>123</v>
      </c>
      <c r="H60" s="17"/>
      <c r="I60" s="18" t="s">
        <v>28</v>
      </c>
      <c r="K60" s="22" t="s">
        <v>120</v>
      </c>
      <c r="L60" s="20">
        <f t="shared" si="0"/>
        <v>0</v>
      </c>
    </row>
    <row r="61" spans="1:12" s="12" customFormat="1" ht="24.65" customHeight="1" x14ac:dyDescent="0.3">
      <c r="A61" s="78"/>
      <c r="B61" s="41" t="s">
        <v>42</v>
      </c>
      <c r="C61" s="78"/>
      <c r="D61" s="14">
        <v>1</v>
      </c>
      <c r="E61" s="21" t="s">
        <v>125</v>
      </c>
      <c r="F61" s="42" t="s">
        <v>122</v>
      </c>
      <c r="G61" s="42" t="s">
        <v>123</v>
      </c>
      <c r="H61" s="17"/>
      <c r="I61" s="18" t="s">
        <v>28</v>
      </c>
      <c r="K61" s="22" t="s">
        <v>120</v>
      </c>
      <c r="L61" s="20">
        <f t="shared" si="0"/>
        <v>0</v>
      </c>
    </row>
    <row r="62" spans="1:12" s="12" customFormat="1" x14ac:dyDescent="0.3">
      <c r="A62" s="78">
        <v>41</v>
      </c>
      <c r="B62" s="13" t="s">
        <v>12</v>
      </c>
      <c r="C62" s="78">
        <v>1</v>
      </c>
      <c r="D62" s="14">
        <v>1</v>
      </c>
      <c r="E62" s="21" t="s">
        <v>126</v>
      </c>
      <c r="F62" s="16" t="s">
        <v>127</v>
      </c>
      <c r="G62" s="16" t="s">
        <v>128</v>
      </c>
      <c r="H62" s="17"/>
      <c r="I62" s="18" t="s">
        <v>21</v>
      </c>
      <c r="K62" s="22" t="s">
        <v>120</v>
      </c>
      <c r="L62" s="20">
        <f t="shared" si="0"/>
        <v>0</v>
      </c>
    </row>
    <row r="63" spans="1:12" s="12" customFormat="1" x14ac:dyDescent="0.3">
      <c r="A63" s="78"/>
      <c r="B63" s="13" t="s">
        <v>23</v>
      </c>
      <c r="C63" s="78"/>
      <c r="D63" s="14">
        <v>1</v>
      </c>
      <c r="E63" s="21" t="s">
        <v>129</v>
      </c>
      <c r="F63" s="16" t="s">
        <v>127</v>
      </c>
      <c r="G63" s="16" t="s">
        <v>128</v>
      </c>
      <c r="H63" s="17"/>
      <c r="I63" s="18" t="s">
        <v>21</v>
      </c>
      <c r="K63" s="22" t="s">
        <v>120</v>
      </c>
      <c r="L63" s="20">
        <f t="shared" si="0"/>
        <v>0</v>
      </c>
    </row>
    <row r="64" spans="1:12" s="12" customFormat="1" x14ac:dyDescent="0.3">
      <c r="A64" s="13">
        <v>42</v>
      </c>
      <c r="B64" s="13" t="s">
        <v>12</v>
      </c>
      <c r="C64" s="13">
        <v>1</v>
      </c>
      <c r="D64" s="14">
        <v>1</v>
      </c>
      <c r="E64" s="44" t="s">
        <v>130</v>
      </c>
      <c r="F64" s="16" t="s">
        <v>131</v>
      </c>
      <c r="G64" s="16" t="s">
        <v>132</v>
      </c>
      <c r="H64" s="24"/>
      <c r="I64" s="25" t="s">
        <v>32</v>
      </c>
      <c r="K64" s="11" t="s">
        <v>102</v>
      </c>
      <c r="L64" s="20">
        <f t="shared" si="0"/>
        <v>0</v>
      </c>
    </row>
    <row r="65" spans="1:12" s="12" customFormat="1" x14ac:dyDescent="0.3">
      <c r="A65" s="78">
        <v>43</v>
      </c>
      <c r="B65" s="13" t="s">
        <v>12</v>
      </c>
      <c r="C65" s="78">
        <v>1</v>
      </c>
      <c r="D65" s="14">
        <v>1</v>
      </c>
      <c r="E65" s="21" t="s">
        <v>133</v>
      </c>
      <c r="F65" s="16" t="s">
        <v>134</v>
      </c>
      <c r="G65" s="16" t="s">
        <v>135</v>
      </c>
      <c r="H65" s="17"/>
      <c r="I65" s="18" t="s">
        <v>21</v>
      </c>
      <c r="K65" s="22" t="s">
        <v>136</v>
      </c>
      <c r="L65" s="20">
        <f t="shared" si="0"/>
        <v>0</v>
      </c>
    </row>
    <row r="66" spans="1:12" s="12" customFormat="1" x14ac:dyDescent="0.3">
      <c r="A66" s="78"/>
      <c r="B66" s="13" t="s">
        <v>23</v>
      </c>
      <c r="C66" s="78"/>
      <c r="D66" s="14">
        <v>2</v>
      </c>
      <c r="E66" s="21" t="s">
        <v>137</v>
      </c>
      <c r="F66" s="16" t="s">
        <v>134</v>
      </c>
      <c r="G66" s="16" t="s">
        <v>135</v>
      </c>
      <c r="H66" s="17"/>
      <c r="I66" s="18" t="s">
        <v>21</v>
      </c>
      <c r="K66" s="22" t="s">
        <v>136</v>
      </c>
      <c r="L66" s="20">
        <f t="shared" si="0"/>
        <v>0</v>
      </c>
    </row>
    <row r="67" spans="1:12" s="12" customFormat="1" x14ac:dyDescent="0.3">
      <c r="A67" s="78"/>
      <c r="B67" s="13" t="s">
        <v>42</v>
      </c>
      <c r="C67" s="78"/>
      <c r="D67" s="14">
        <v>1</v>
      </c>
      <c r="E67" s="21" t="s">
        <v>138</v>
      </c>
      <c r="F67" s="16" t="s">
        <v>134</v>
      </c>
      <c r="G67" s="16" t="s">
        <v>135</v>
      </c>
      <c r="H67" s="17"/>
      <c r="I67" s="18" t="s">
        <v>21</v>
      </c>
      <c r="K67" s="22" t="s">
        <v>136</v>
      </c>
      <c r="L67" s="20">
        <f t="shared" ref="L67:L69" si="1">J67*D67</f>
        <v>0</v>
      </c>
    </row>
    <row r="68" spans="1:12" s="12" customFormat="1" x14ac:dyDescent="0.3">
      <c r="A68" s="78">
        <v>44</v>
      </c>
      <c r="B68" s="13" t="s">
        <v>12</v>
      </c>
      <c r="C68" s="78">
        <v>1</v>
      </c>
      <c r="D68" s="14">
        <v>1</v>
      </c>
      <c r="E68" s="21" t="s">
        <v>139</v>
      </c>
      <c r="F68" s="16" t="s">
        <v>140</v>
      </c>
      <c r="G68" s="16" t="s">
        <v>141</v>
      </c>
      <c r="H68" s="24"/>
      <c r="I68" s="18" t="s">
        <v>28</v>
      </c>
      <c r="J68" s="19"/>
      <c r="K68" s="11" t="s">
        <v>22</v>
      </c>
      <c r="L68" s="20">
        <f t="shared" si="1"/>
        <v>0</v>
      </c>
    </row>
    <row r="69" spans="1:12" s="12" customFormat="1" x14ac:dyDescent="0.3">
      <c r="A69" s="78"/>
      <c r="B69" s="13" t="s">
        <v>23</v>
      </c>
      <c r="C69" s="78"/>
      <c r="D69" s="14">
        <v>1</v>
      </c>
      <c r="E69" s="21" t="s">
        <v>142</v>
      </c>
      <c r="F69" s="16" t="s">
        <v>140</v>
      </c>
      <c r="G69" s="16" t="s">
        <v>141</v>
      </c>
      <c r="H69" s="24"/>
      <c r="I69" s="18" t="s">
        <v>28</v>
      </c>
      <c r="J69" s="19"/>
      <c r="K69" s="11" t="s">
        <v>22</v>
      </c>
      <c r="L69" s="20">
        <f t="shared" si="1"/>
        <v>0</v>
      </c>
    </row>
    <row r="70" spans="1:12" s="12" customFormat="1" x14ac:dyDescent="0.3">
      <c r="A70" s="13"/>
      <c r="B70" s="13"/>
      <c r="C70" s="13"/>
      <c r="D70" s="14"/>
      <c r="E70" s="35" t="s">
        <v>143</v>
      </c>
      <c r="F70" s="16"/>
      <c r="G70" s="16"/>
      <c r="H70" s="45"/>
      <c r="I70" s="18"/>
      <c r="K70" s="22" t="s">
        <v>144</v>
      </c>
      <c r="L70" s="46">
        <f>SUM(L2:L69)</f>
        <v>0</v>
      </c>
    </row>
    <row r="71" spans="1:12" s="12" customFormat="1" x14ac:dyDescent="0.3">
      <c r="A71" s="13"/>
      <c r="B71" s="13"/>
      <c r="C71" s="13"/>
      <c r="D71" s="14"/>
      <c r="E71" s="35"/>
      <c r="F71" s="16"/>
      <c r="G71" s="16"/>
      <c r="H71" s="45"/>
      <c r="I71" s="18"/>
      <c r="K71" s="22"/>
      <c r="L71" s="46"/>
    </row>
    <row r="72" spans="1:12" s="12" customFormat="1" ht="15" customHeight="1" x14ac:dyDescent="0.35">
      <c r="A72" s="77" t="s">
        <v>145</v>
      </c>
      <c r="B72" s="77"/>
      <c r="C72" s="77"/>
      <c r="D72" s="77"/>
      <c r="E72" s="77"/>
      <c r="F72" s="47"/>
      <c r="G72" s="47"/>
      <c r="H72" s="48"/>
      <c r="K72" s="49"/>
    </row>
    <row r="73" spans="1:12" s="12" customFormat="1" x14ac:dyDescent="0.3">
      <c r="A73" s="35" t="s">
        <v>146</v>
      </c>
      <c r="B73" s="35" t="s">
        <v>12</v>
      </c>
      <c r="C73" s="35">
        <v>8</v>
      </c>
      <c r="D73" s="50">
        <v>8</v>
      </c>
      <c r="E73" s="51" t="s">
        <v>147</v>
      </c>
      <c r="F73" s="52">
        <v>393.34</v>
      </c>
      <c r="G73" s="40" t="s">
        <v>148</v>
      </c>
      <c r="H73" s="17"/>
      <c r="I73" s="18" t="s">
        <v>115</v>
      </c>
      <c r="J73" s="48"/>
      <c r="K73" s="11" t="s">
        <v>17</v>
      </c>
      <c r="L73" s="20">
        <f t="shared" ref="L73:L90" si="2">J73*D73</f>
        <v>0</v>
      </c>
    </row>
    <row r="74" spans="1:12" s="12" customFormat="1" x14ac:dyDescent="0.3">
      <c r="A74" s="35" t="s">
        <v>149</v>
      </c>
      <c r="B74" s="35" t="s">
        <v>12</v>
      </c>
      <c r="C74" s="35">
        <v>2</v>
      </c>
      <c r="D74" s="50">
        <v>1</v>
      </c>
      <c r="E74" s="51" t="s">
        <v>150</v>
      </c>
      <c r="F74" s="52">
        <v>393.34</v>
      </c>
      <c r="G74" s="40" t="s">
        <v>148</v>
      </c>
      <c r="H74" s="17"/>
      <c r="I74" s="18" t="s">
        <v>115</v>
      </c>
      <c r="J74" s="48"/>
      <c r="K74" s="11" t="s">
        <v>17</v>
      </c>
      <c r="L74" s="20">
        <f t="shared" si="2"/>
        <v>0</v>
      </c>
    </row>
    <row r="75" spans="1:12" s="12" customFormat="1" x14ac:dyDescent="0.3">
      <c r="A75" s="35" t="s">
        <v>151</v>
      </c>
      <c r="B75" s="35" t="s">
        <v>12</v>
      </c>
      <c r="C75" s="35">
        <v>4</v>
      </c>
      <c r="D75" s="50">
        <v>5</v>
      </c>
      <c r="E75" s="51" t="s">
        <v>152</v>
      </c>
      <c r="F75" s="52">
        <v>393.34</v>
      </c>
      <c r="G75" s="40" t="s">
        <v>148</v>
      </c>
      <c r="H75" s="17"/>
      <c r="I75" s="18" t="s">
        <v>115</v>
      </c>
      <c r="J75" s="48"/>
      <c r="K75" s="11" t="s">
        <v>17</v>
      </c>
      <c r="L75" s="20">
        <f t="shared" si="2"/>
        <v>0</v>
      </c>
    </row>
    <row r="76" spans="1:12" s="12" customFormat="1" x14ac:dyDescent="0.3">
      <c r="A76" s="52" t="s">
        <v>153</v>
      </c>
      <c r="B76" s="35" t="s">
        <v>12</v>
      </c>
      <c r="C76" s="52">
        <v>5</v>
      </c>
      <c r="D76" s="50">
        <v>5</v>
      </c>
      <c r="E76" s="51" t="s">
        <v>154</v>
      </c>
      <c r="F76" s="52">
        <v>393.34</v>
      </c>
      <c r="G76" s="40" t="s">
        <v>148</v>
      </c>
      <c r="H76" s="24"/>
      <c r="I76" s="18" t="s">
        <v>115</v>
      </c>
      <c r="J76" s="48"/>
      <c r="K76" s="11" t="s">
        <v>17</v>
      </c>
      <c r="L76" s="20">
        <f t="shared" si="2"/>
        <v>0</v>
      </c>
    </row>
    <row r="77" spans="1:12" s="12" customFormat="1" x14ac:dyDescent="0.3">
      <c r="A77" s="52" t="s">
        <v>155</v>
      </c>
      <c r="B77" s="35" t="s">
        <v>12</v>
      </c>
      <c r="C77" s="52">
        <v>9</v>
      </c>
      <c r="D77" s="50">
        <v>9</v>
      </c>
      <c r="E77" s="51" t="s">
        <v>156</v>
      </c>
      <c r="F77" s="52">
        <v>393.34</v>
      </c>
      <c r="G77" s="40" t="s">
        <v>148</v>
      </c>
      <c r="H77" s="24"/>
      <c r="I77" s="18" t="s">
        <v>115</v>
      </c>
      <c r="J77" s="48"/>
      <c r="K77" s="11" t="s">
        <v>17</v>
      </c>
      <c r="L77" s="20">
        <f t="shared" si="2"/>
        <v>0</v>
      </c>
    </row>
    <row r="78" spans="1:12" s="12" customFormat="1" x14ac:dyDescent="0.3">
      <c r="A78" s="52" t="s">
        <v>157</v>
      </c>
      <c r="B78" s="35" t="s">
        <v>12</v>
      </c>
      <c r="C78" s="52">
        <v>1</v>
      </c>
      <c r="D78" s="50">
        <v>1</v>
      </c>
      <c r="E78" s="51" t="s">
        <v>158</v>
      </c>
      <c r="F78" s="52">
        <v>393.34</v>
      </c>
      <c r="G78" s="40" t="s">
        <v>148</v>
      </c>
      <c r="H78" s="24"/>
      <c r="I78" s="18" t="s">
        <v>115</v>
      </c>
      <c r="J78" s="48"/>
      <c r="K78" s="11" t="s">
        <v>17</v>
      </c>
      <c r="L78" s="20">
        <f t="shared" si="2"/>
        <v>0</v>
      </c>
    </row>
    <row r="79" spans="1:12" s="12" customFormat="1" x14ac:dyDescent="0.3">
      <c r="A79" s="52" t="s">
        <v>159</v>
      </c>
      <c r="B79" s="35" t="s">
        <v>12</v>
      </c>
      <c r="C79" s="52">
        <v>5</v>
      </c>
      <c r="D79" s="50">
        <v>5</v>
      </c>
      <c r="E79" s="51" t="s">
        <v>160</v>
      </c>
      <c r="F79" s="52">
        <v>393.34</v>
      </c>
      <c r="G79" s="40" t="s">
        <v>148</v>
      </c>
      <c r="H79" s="24"/>
      <c r="I79" s="18" t="s">
        <v>115</v>
      </c>
      <c r="J79" s="48"/>
      <c r="K79" s="11" t="s">
        <v>17</v>
      </c>
      <c r="L79" s="20">
        <f t="shared" si="2"/>
        <v>0</v>
      </c>
    </row>
    <row r="80" spans="1:12" s="12" customFormat="1" x14ac:dyDescent="0.3">
      <c r="A80" s="35" t="s">
        <v>161</v>
      </c>
      <c r="B80" s="35" t="s">
        <v>12</v>
      </c>
      <c r="C80" s="35">
        <v>1</v>
      </c>
      <c r="D80" s="50">
        <v>1</v>
      </c>
      <c r="E80" s="21" t="s">
        <v>162</v>
      </c>
      <c r="F80" s="16" t="s">
        <v>163</v>
      </c>
      <c r="G80" s="16" t="s">
        <v>164</v>
      </c>
      <c r="I80" s="25" t="s">
        <v>28</v>
      </c>
      <c r="J80" s="48"/>
      <c r="K80" s="11" t="s">
        <v>17</v>
      </c>
      <c r="L80" s="20">
        <f t="shared" si="2"/>
        <v>0</v>
      </c>
    </row>
    <row r="81" spans="1:12" s="12" customFormat="1" x14ac:dyDescent="0.3">
      <c r="A81" s="35" t="s">
        <v>165</v>
      </c>
      <c r="B81" s="35" t="s">
        <v>12</v>
      </c>
      <c r="C81" s="35">
        <v>27</v>
      </c>
      <c r="D81" s="50">
        <v>20</v>
      </c>
      <c r="E81" s="21" t="s">
        <v>166</v>
      </c>
      <c r="F81" s="16" t="s">
        <v>167</v>
      </c>
      <c r="G81" s="42" t="s">
        <v>168</v>
      </c>
      <c r="I81" s="25" t="s">
        <v>115</v>
      </c>
      <c r="J81" s="48"/>
      <c r="K81" s="11" t="s">
        <v>169</v>
      </c>
      <c r="L81" s="20">
        <f t="shared" si="2"/>
        <v>0</v>
      </c>
    </row>
    <row r="82" spans="1:12" s="12" customFormat="1" x14ac:dyDescent="0.3">
      <c r="A82" s="13" t="s">
        <v>170</v>
      </c>
      <c r="B82" s="13" t="s">
        <v>12</v>
      </c>
      <c r="C82" s="13">
        <v>1</v>
      </c>
      <c r="D82" s="14">
        <v>1</v>
      </c>
      <c r="E82" s="21" t="s">
        <v>171</v>
      </c>
      <c r="F82" s="16" t="s">
        <v>172</v>
      </c>
      <c r="G82" s="16" t="s">
        <v>164</v>
      </c>
      <c r="H82" s="24"/>
      <c r="I82" s="18" t="s">
        <v>28</v>
      </c>
      <c r="J82" s="19"/>
      <c r="K82" s="11" t="s">
        <v>17</v>
      </c>
      <c r="L82" s="20">
        <f t="shared" si="2"/>
        <v>0</v>
      </c>
    </row>
    <row r="83" spans="1:12" s="12" customFormat="1" x14ac:dyDescent="0.3">
      <c r="A83" s="40" t="s">
        <v>173</v>
      </c>
      <c r="B83" s="40" t="s">
        <v>12</v>
      </c>
      <c r="C83" s="40">
        <v>1</v>
      </c>
      <c r="D83" s="53">
        <v>90</v>
      </c>
      <c r="E83" s="51" t="s">
        <v>174</v>
      </c>
      <c r="F83" s="40">
        <v>393.33</v>
      </c>
      <c r="G83" s="40" t="s">
        <v>104</v>
      </c>
      <c r="H83" s="48"/>
      <c r="I83" s="54" t="s">
        <v>32</v>
      </c>
      <c r="J83" s="48"/>
      <c r="K83" s="49" t="s">
        <v>102</v>
      </c>
      <c r="L83" s="20">
        <f t="shared" si="2"/>
        <v>0</v>
      </c>
    </row>
    <row r="84" spans="1:12" s="12" customFormat="1" ht="24.9" x14ac:dyDescent="0.3">
      <c r="A84" s="13" t="s">
        <v>175</v>
      </c>
      <c r="B84" s="13" t="s">
        <v>12</v>
      </c>
      <c r="C84" s="13">
        <v>1</v>
      </c>
      <c r="D84" s="14">
        <v>1</v>
      </c>
      <c r="E84" s="21" t="s">
        <v>176</v>
      </c>
      <c r="F84" s="16" t="s">
        <v>77</v>
      </c>
      <c r="G84" s="16" t="s">
        <v>164</v>
      </c>
      <c r="H84" s="24"/>
      <c r="I84" s="18" t="s">
        <v>28</v>
      </c>
      <c r="J84" s="19"/>
      <c r="K84" s="11" t="s">
        <v>17</v>
      </c>
      <c r="L84" s="20">
        <f t="shared" si="2"/>
        <v>0</v>
      </c>
    </row>
    <row r="85" spans="1:12" s="12" customFormat="1" x14ac:dyDescent="0.3">
      <c r="A85" s="13" t="s">
        <v>177</v>
      </c>
      <c r="B85" s="13" t="s">
        <v>12</v>
      </c>
      <c r="C85" s="13">
        <v>1</v>
      </c>
      <c r="D85" s="14">
        <v>1</v>
      </c>
      <c r="E85" s="21" t="s">
        <v>178</v>
      </c>
      <c r="F85" s="16" t="s">
        <v>179</v>
      </c>
      <c r="G85" s="16" t="s">
        <v>180</v>
      </c>
      <c r="H85" s="24"/>
      <c r="I85" s="18" t="s">
        <v>32</v>
      </c>
      <c r="J85" s="19"/>
      <c r="K85" s="11" t="s">
        <v>102</v>
      </c>
      <c r="L85" s="20">
        <f t="shared" si="2"/>
        <v>0</v>
      </c>
    </row>
    <row r="86" spans="1:12" s="12" customFormat="1" ht="24.9" x14ac:dyDescent="0.3">
      <c r="A86" s="40" t="s">
        <v>181</v>
      </c>
      <c r="B86" s="13" t="s">
        <v>12</v>
      </c>
      <c r="C86" s="40">
        <v>1</v>
      </c>
      <c r="D86" s="14">
        <v>1</v>
      </c>
      <c r="E86" s="55" t="s">
        <v>182</v>
      </c>
      <c r="F86" s="16" t="s">
        <v>113</v>
      </c>
      <c r="G86" s="16" t="s">
        <v>183</v>
      </c>
      <c r="I86" s="54" t="s">
        <v>28</v>
      </c>
      <c r="J86" s="19"/>
      <c r="K86" s="11" t="s">
        <v>17</v>
      </c>
      <c r="L86" s="20">
        <f t="shared" si="2"/>
        <v>0</v>
      </c>
    </row>
    <row r="87" spans="1:12" s="12" customFormat="1" x14ac:dyDescent="0.3">
      <c r="A87" s="40" t="s">
        <v>184</v>
      </c>
      <c r="B87" s="40" t="s">
        <v>12</v>
      </c>
      <c r="C87" s="40">
        <v>1</v>
      </c>
      <c r="D87" s="53">
        <v>1</v>
      </c>
      <c r="E87" s="51" t="s">
        <v>185</v>
      </c>
      <c r="F87" s="40">
        <v>393.77</v>
      </c>
      <c r="G87" s="40" t="s">
        <v>186</v>
      </c>
      <c r="H87" s="48"/>
      <c r="I87" s="54" t="s">
        <v>187</v>
      </c>
      <c r="J87" s="48"/>
      <c r="K87" s="49" t="s">
        <v>17</v>
      </c>
      <c r="L87" s="20">
        <f t="shared" si="2"/>
        <v>0</v>
      </c>
    </row>
    <row r="88" spans="1:12" s="12" customFormat="1" x14ac:dyDescent="0.3">
      <c r="A88" s="40" t="s">
        <v>188</v>
      </c>
      <c r="B88" s="40" t="s">
        <v>12</v>
      </c>
      <c r="C88" s="40">
        <v>1</v>
      </c>
      <c r="D88" s="53">
        <v>1</v>
      </c>
      <c r="E88" s="51" t="s">
        <v>189</v>
      </c>
      <c r="F88" s="40">
        <v>393.77</v>
      </c>
      <c r="G88" s="40" t="s">
        <v>186</v>
      </c>
      <c r="H88" s="48"/>
      <c r="I88" s="54" t="s">
        <v>187</v>
      </c>
      <c r="J88" s="48"/>
      <c r="K88" s="49" t="s">
        <v>17</v>
      </c>
      <c r="L88" s="20">
        <f t="shared" si="2"/>
        <v>0</v>
      </c>
    </row>
    <row r="89" spans="1:12" s="12" customFormat="1" x14ac:dyDescent="0.3">
      <c r="A89" s="40" t="s">
        <v>190</v>
      </c>
      <c r="B89" s="40" t="s">
        <v>12</v>
      </c>
      <c r="C89" s="40">
        <v>1</v>
      </c>
      <c r="D89" s="53">
        <v>1</v>
      </c>
      <c r="E89" s="51" t="s">
        <v>191</v>
      </c>
      <c r="F89" s="40">
        <v>393.77</v>
      </c>
      <c r="G89" s="40" t="s">
        <v>186</v>
      </c>
      <c r="H89" s="48"/>
      <c r="I89" s="54" t="s">
        <v>187</v>
      </c>
      <c r="J89" s="48"/>
      <c r="K89" s="49" t="s">
        <v>17</v>
      </c>
      <c r="L89" s="20">
        <f t="shared" si="2"/>
        <v>0</v>
      </c>
    </row>
    <row r="90" spans="1:12" s="12" customFormat="1" x14ac:dyDescent="0.3">
      <c r="A90" s="35" t="s">
        <v>192</v>
      </c>
      <c r="B90" s="40" t="s">
        <v>12</v>
      </c>
      <c r="C90" s="35">
        <v>1</v>
      </c>
      <c r="D90" s="53">
        <v>1</v>
      </c>
      <c r="E90" s="56" t="s">
        <v>193</v>
      </c>
      <c r="F90" s="35">
        <v>385.84</v>
      </c>
      <c r="G90" s="35" t="s">
        <v>194</v>
      </c>
      <c r="H90" s="24"/>
      <c r="I90" s="25" t="s">
        <v>28</v>
      </c>
      <c r="J90" s="48"/>
      <c r="K90" s="11" t="s">
        <v>17</v>
      </c>
      <c r="L90" s="20">
        <f t="shared" si="2"/>
        <v>0</v>
      </c>
    </row>
    <row r="91" spans="1:12" s="12" customFormat="1" ht="15" customHeight="1" x14ac:dyDescent="0.3">
      <c r="A91" s="40"/>
      <c r="B91" s="40" t="s">
        <v>144</v>
      </c>
      <c r="C91" s="40"/>
      <c r="D91" s="53"/>
      <c r="E91" s="57" t="s">
        <v>195</v>
      </c>
      <c r="F91" s="40"/>
      <c r="G91" s="40"/>
      <c r="H91" s="48"/>
      <c r="I91" s="54"/>
      <c r="K91" s="49"/>
      <c r="L91" s="46">
        <f>SUM(L73:L90)</f>
        <v>0</v>
      </c>
    </row>
    <row r="92" spans="1:12" s="12" customFormat="1" x14ac:dyDescent="0.3">
      <c r="A92" s="40"/>
      <c r="B92" s="40"/>
      <c r="C92" s="40"/>
      <c r="D92" s="53"/>
      <c r="E92" s="57"/>
      <c r="F92" s="40"/>
      <c r="G92" s="40"/>
      <c r="H92" s="48"/>
      <c r="I92" s="54"/>
      <c r="K92" s="49"/>
      <c r="L92" s="46"/>
    </row>
    <row r="93" spans="1:12" s="12" customFormat="1" ht="15" customHeight="1" x14ac:dyDescent="0.35">
      <c r="A93" s="77" t="s">
        <v>196</v>
      </c>
      <c r="B93" s="77"/>
      <c r="C93" s="77"/>
      <c r="D93" s="77"/>
      <c r="E93" s="77"/>
      <c r="F93" s="47"/>
      <c r="G93" s="47"/>
      <c r="H93" s="48"/>
      <c r="I93" s="54"/>
      <c r="K93" s="49"/>
      <c r="L93" s="46"/>
    </row>
    <row r="94" spans="1:12" s="12" customFormat="1" x14ac:dyDescent="0.3">
      <c r="A94" s="40" t="s">
        <v>197</v>
      </c>
      <c r="B94" s="35" t="s">
        <v>12</v>
      </c>
      <c r="C94" s="40">
        <v>1</v>
      </c>
      <c r="D94" s="50">
        <v>1</v>
      </c>
      <c r="E94" s="58" t="s">
        <v>198</v>
      </c>
      <c r="F94" s="40">
        <v>393.44</v>
      </c>
      <c r="G94" s="40" t="s">
        <v>199</v>
      </c>
      <c r="H94" s="24"/>
      <c r="I94" s="18" t="s">
        <v>28</v>
      </c>
      <c r="K94" s="11" t="s">
        <v>17</v>
      </c>
      <c r="L94" s="20">
        <f t="shared" ref="L94:L113" si="3">-J94*D94</f>
        <v>0</v>
      </c>
    </row>
    <row r="95" spans="1:12" s="12" customFormat="1" x14ac:dyDescent="0.3">
      <c r="A95" s="40" t="s">
        <v>200</v>
      </c>
      <c r="B95" s="35" t="s">
        <v>12</v>
      </c>
      <c r="C95" s="40">
        <v>1</v>
      </c>
      <c r="D95" s="50">
        <v>1</v>
      </c>
      <c r="E95" s="59" t="s">
        <v>201</v>
      </c>
      <c r="F95" s="40">
        <v>393.84</v>
      </c>
      <c r="G95" s="40" t="s">
        <v>202</v>
      </c>
      <c r="H95" s="24"/>
      <c r="I95" s="18" t="s">
        <v>28</v>
      </c>
      <c r="K95" s="11" t="s">
        <v>17</v>
      </c>
      <c r="L95" s="20">
        <f t="shared" si="3"/>
        <v>0</v>
      </c>
    </row>
    <row r="96" spans="1:12" s="12" customFormat="1" x14ac:dyDescent="0.3">
      <c r="A96" s="40" t="s">
        <v>203</v>
      </c>
      <c r="B96" s="35" t="s">
        <v>12</v>
      </c>
      <c r="C96" s="40">
        <v>1</v>
      </c>
      <c r="D96" s="50">
        <v>1</v>
      </c>
      <c r="E96" s="59" t="s">
        <v>204</v>
      </c>
      <c r="F96" s="40">
        <v>393.84</v>
      </c>
      <c r="G96" s="40" t="s">
        <v>202</v>
      </c>
      <c r="H96" s="24"/>
      <c r="I96" s="18" t="s">
        <v>28</v>
      </c>
      <c r="K96" s="11" t="s">
        <v>17</v>
      </c>
      <c r="L96" s="20">
        <f t="shared" si="3"/>
        <v>0</v>
      </c>
    </row>
    <row r="97" spans="1:12" s="12" customFormat="1" ht="24.9" x14ac:dyDescent="0.3">
      <c r="A97" s="40" t="s">
        <v>205</v>
      </c>
      <c r="B97" s="35" t="s">
        <v>12</v>
      </c>
      <c r="C97" s="40">
        <v>1</v>
      </c>
      <c r="D97" s="50">
        <v>1</v>
      </c>
      <c r="E97" s="59" t="s">
        <v>206</v>
      </c>
      <c r="F97" s="40">
        <v>393.84</v>
      </c>
      <c r="G97" s="40" t="s">
        <v>202</v>
      </c>
      <c r="H97" s="24"/>
      <c r="I97" s="18" t="s">
        <v>28</v>
      </c>
      <c r="K97" s="11" t="s">
        <v>17</v>
      </c>
      <c r="L97" s="20">
        <f t="shared" si="3"/>
        <v>0</v>
      </c>
    </row>
    <row r="98" spans="1:12" s="12" customFormat="1" x14ac:dyDescent="0.3">
      <c r="A98" s="40" t="s">
        <v>207</v>
      </c>
      <c r="B98" s="35" t="s">
        <v>12</v>
      </c>
      <c r="C98" s="40">
        <v>1</v>
      </c>
      <c r="D98" s="50">
        <v>1</v>
      </c>
      <c r="E98" s="59" t="s">
        <v>208</v>
      </c>
      <c r="F98" s="40">
        <v>393.84</v>
      </c>
      <c r="G98" s="40" t="s">
        <v>202</v>
      </c>
      <c r="H98" s="24"/>
      <c r="I98" s="18" t="s">
        <v>28</v>
      </c>
      <c r="K98" s="11" t="s">
        <v>17</v>
      </c>
      <c r="L98" s="20">
        <f t="shared" si="3"/>
        <v>0</v>
      </c>
    </row>
    <row r="99" spans="1:12" s="12" customFormat="1" x14ac:dyDescent="0.3">
      <c r="A99" s="40" t="s">
        <v>209</v>
      </c>
      <c r="B99" s="35" t="s">
        <v>12</v>
      </c>
      <c r="C99" s="40">
        <v>1</v>
      </c>
      <c r="D99" s="50">
        <v>1</v>
      </c>
      <c r="E99" s="59" t="s">
        <v>210</v>
      </c>
      <c r="F99" s="40">
        <v>393.84</v>
      </c>
      <c r="G99" s="40" t="s">
        <v>202</v>
      </c>
      <c r="H99" s="24"/>
      <c r="I99" s="18" t="s">
        <v>28</v>
      </c>
      <c r="K99" s="11" t="s">
        <v>17</v>
      </c>
      <c r="L99" s="20">
        <f t="shared" si="3"/>
        <v>0</v>
      </c>
    </row>
    <row r="100" spans="1:12" s="12" customFormat="1" ht="24.9" x14ac:dyDescent="0.3">
      <c r="A100" s="40" t="s">
        <v>211</v>
      </c>
      <c r="B100" s="35" t="s">
        <v>12</v>
      </c>
      <c r="C100" s="40">
        <v>1</v>
      </c>
      <c r="D100" s="50">
        <v>1</v>
      </c>
      <c r="E100" s="59" t="s">
        <v>212</v>
      </c>
      <c r="F100" s="40">
        <v>393.84</v>
      </c>
      <c r="G100" s="40" t="s">
        <v>202</v>
      </c>
      <c r="H100" s="24"/>
      <c r="I100" s="18" t="s">
        <v>28</v>
      </c>
      <c r="K100" s="11" t="s">
        <v>17</v>
      </c>
      <c r="L100" s="20">
        <f t="shared" si="3"/>
        <v>0</v>
      </c>
    </row>
    <row r="101" spans="1:12" s="12" customFormat="1" x14ac:dyDescent="0.3">
      <c r="A101" s="40" t="s">
        <v>213</v>
      </c>
      <c r="B101" s="35" t="s">
        <v>12</v>
      </c>
      <c r="C101" s="40">
        <v>1</v>
      </c>
      <c r="D101" s="50">
        <v>1</v>
      </c>
      <c r="E101" s="58" t="s">
        <v>214</v>
      </c>
      <c r="F101" s="40">
        <v>390.35</v>
      </c>
      <c r="G101" s="40" t="s">
        <v>215</v>
      </c>
      <c r="H101" s="24"/>
      <c r="I101" s="18" t="s">
        <v>28</v>
      </c>
      <c r="K101" s="11" t="s">
        <v>17</v>
      </c>
      <c r="L101" s="20">
        <f t="shared" si="3"/>
        <v>0</v>
      </c>
    </row>
    <row r="102" spans="1:12" s="12" customFormat="1" x14ac:dyDescent="0.3">
      <c r="A102" s="40" t="s">
        <v>216</v>
      </c>
      <c r="B102" s="35" t="s">
        <v>12</v>
      </c>
      <c r="C102" s="40">
        <v>1</v>
      </c>
      <c r="D102" s="50">
        <v>1</v>
      </c>
      <c r="E102" s="59" t="s">
        <v>217</v>
      </c>
      <c r="F102" s="40">
        <v>380.45</v>
      </c>
      <c r="G102" s="40" t="s">
        <v>218</v>
      </c>
      <c r="H102" s="24"/>
      <c r="I102" s="18" t="s">
        <v>28</v>
      </c>
      <c r="K102" s="11" t="s">
        <v>17</v>
      </c>
      <c r="L102" s="20">
        <f t="shared" si="3"/>
        <v>0</v>
      </c>
    </row>
    <row r="103" spans="1:12" s="12" customFormat="1" x14ac:dyDescent="0.3">
      <c r="A103" s="40" t="s">
        <v>219</v>
      </c>
      <c r="B103" s="35" t="s">
        <v>12</v>
      </c>
      <c r="C103" s="40">
        <v>1</v>
      </c>
      <c r="D103" s="50">
        <v>1</v>
      </c>
      <c r="E103" s="59" t="s">
        <v>220</v>
      </c>
      <c r="F103" s="40">
        <v>380.45</v>
      </c>
      <c r="G103" s="40" t="s">
        <v>218</v>
      </c>
      <c r="H103" s="24"/>
      <c r="I103" s="18" t="s">
        <v>28</v>
      </c>
      <c r="K103" s="11" t="s">
        <v>17</v>
      </c>
      <c r="L103" s="20">
        <f t="shared" si="3"/>
        <v>0</v>
      </c>
    </row>
    <row r="104" spans="1:12" s="12" customFormat="1" x14ac:dyDescent="0.3">
      <c r="A104" s="40" t="s">
        <v>221</v>
      </c>
      <c r="B104" s="35" t="s">
        <v>12</v>
      </c>
      <c r="C104" s="40">
        <v>1</v>
      </c>
      <c r="D104" s="50">
        <v>1</v>
      </c>
      <c r="E104" s="59" t="s">
        <v>222</v>
      </c>
      <c r="F104" s="40">
        <v>380.45</v>
      </c>
      <c r="G104" s="40" t="s">
        <v>218</v>
      </c>
      <c r="H104" s="24"/>
      <c r="I104" s="18" t="s">
        <v>28</v>
      </c>
      <c r="K104" s="11" t="s">
        <v>17</v>
      </c>
      <c r="L104" s="20">
        <f t="shared" si="3"/>
        <v>0</v>
      </c>
    </row>
    <row r="105" spans="1:12" s="12" customFormat="1" x14ac:dyDescent="0.3">
      <c r="A105" s="40" t="s">
        <v>223</v>
      </c>
      <c r="B105" s="35" t="s">
        <v>12</v>
      </c>
      <c r="C105" s="40">
        <v>1</v>
      </c>
      <c r="D105" s="50">
        <v>1</v>
      </c>
      <c r="E105" s="59" t="s">
        <v>224</v>
      </c>
      <c r="F105" s="40">
        <v>380.45</v>
      </c>
      <c r="G105" s="40" t="s">
        <v>218</v>
      </c>
      <c r="H105" s="24"/>
      <c r="I105" s="18" t="s">
        <v>28</v>
      </c>
      <c r="K105" s="11" t="s">
        <v>17</v>
      </c>
      <c r="L105" s="20">
        <f t="shared" si="3"/>
        <v>0</v>
      </c>
    </row>
    <row r="106" spans="1:12" s="12" customFormat="1" x14ac:dyDescent="0.3">
      <c r="A106" s="40" t="s">
        <v>225</v>
      </c>
      <c r="B106" s="35" t="s">
        <v>12</v>
      </c>
      <c r="C106" s="40">
        <v>1</v>
      </c>
      <c r="D106" s="50">
        <v>1</v>
      </c>
      <c r="E106" s="59" t="s">
        <v>226</v>
      </c>
      <c r="F106" s="40">
        <v>380.45</v>
      </c>
      <c r="G106" s="40" t="s">
        <v>218</v>
      </c>
      <c r="H106" s="24"/>
      <c r="I106" s="18" t="s">
        <v>28</v>
      </c>
      <c r="K106" s="11" t="s">
        <v>17</v>
      </c>
      <c r="L106" s="20">
        <f t="shared" si="3"/>
        <v>0</v>
      </c>
    </row>
    <row r="107" spans="1:12" s="12" customFormat="1" x14ac:dyDescent="0.3">
      <c r="A107" s="40" t="s">
        <v>227</v>
      </c>
      <c r="B107" s="35" t="s">
        <v>12</v>
      </c>
      <c r="C107" s="40">
        <v>1</v>
      </c>
      <c r="D107" s="50">
        <v>1</v>
      </c>
      <c r="E107" s="59" t="s">
        <v>228</v>
      </c>
      <c r="F107" s="40">
        <v>380.45</v>
      </c>
      <c r="G107" s="40" t="s">
        <v>218</v>
      </c>
      <c r="H107" s="24"/>
      <c r="I107" s="18" t="s">
        <v>28</v>
      </c>
      <c r="K107" s="11" t="s">
        <v>17</v>
      </c>
      <c r="L107" s="20">
        <f t="shared" si="3"/>
        <v>0</v>
      </c>
    </row>
    <row r="108" spans="1:12" s="12" customFormat="1" x14ac:dyDescent="0.3">
      <c r="A108" s="40" t="s">
        <v>229</v>
      </c>
      <c r="B108" s="35" t="s">
        <v>12</v>
      </c>
      <c r="C108" s="40">
        <v>1</v>
      </c>
      <c r="D108" s="50">
        <v>1</v>
      </c>
      <c r="E108" s="59" t="s">
        <v>230</v>
      </c>
      <c r="F108" s="40">
        <v>380.45</v>
      </c>
      <c r="G108" s="40" t="s">
        <v>218</v>
      </c>
      <c r="H108" s="24"/>
      <c r="I108" s="18" t="s">
        <v>28</v>
      </c>
      <c r="K108" s="11" t="s">
        <v>17</v>
      </c>
      <c r="L108" s="20">
        <f t="shared" si="3"/>
        <v>0</v>
      </c>
    </row>
    <row r="109" spans="1:12" s="12" customFormat="1" x14ac:dyDescent="0.3">
      <c r="A109" s="40" t="s">
        <v>231</v>
      </c>
      <c r="B109" s="35" t="s">
        <v>12</v>
      </c>
      <c r="C109" s="40">
        <v>1</v>
      </c>
      <c r="D109" s="50">
        <v>1</v>
      </c>
      <c r="E109" s="59" t="s">
        <v>232</v>
      </c>
      <c r="F109" s="40">
        <v>380.45</v>
      </c>
      <c r="G109" s="40" t="s">
        <v>218</v>
      </c>
      <c r="H109" s="24"/>
      <c r="I109" s="18" t="s">
        <v>28</v>
      </c>
      <c r="K109" s="11" t="s">
        <v>17</v>
      </c>
      <c r="L109" s="20">
        <f t="shared" si="3"/>
        <v>0</v>
      </c>
    </row>
    <row r="110" spans="1:12" s="12" customFormat="1" x14ac:dyDescent="0.3">
      <c r="A110" s="40" t="s">
        <v>233</v>
      </c>
      <c r="B110" s="35" t="s">
        <v>12</v>
      </c>
      <c r="C110" s="40">
        <v>1</v>
      </c>
      <c r="D110" s="50">
        <v>1</v>
      </c>
      <c r="E110" s="58" t="s">
        <v>234</v>
      </c>
      <c r="F110" s="40">
        <v>385.58</v>
      </c>
      <c r="G110" s="42" t="s">
        <v>235</v>
      </c>
      <c r="H110" s="24"/>
      <c r="I110" s="18" t="s">
        <v>28</v>
      </c>
      <c r="K110" s="11" t="s">
        <v>17</v>
      </c>
      <c r="L110" s="20">
        <f t="shared" si="3"/>
        <v>0</v>
      </c>
    </row>
    <row r="111" spans="1:12" s="12" customFormat="1" x14ac:dyDescent="0.3">
      <c r="A111" s="40" t="s">
        <v>236</v>
      </c>
      <c r="B111" s="35" t="s">
        <v>12</v>
      </c>
      <c r="C111" s="40">
        <v>1</v>
      </c>
      <c r="D111" s="50">
        <v>1</v>
      </c>
      <c r="E111" s="58" t="s">
        <v>237</v>
      </c>
      <c r="F111" s="40">
        <v>385.58</v>
      </c>
      <c r="G111" s="42" t="s">
        <v>235</v>
      </c>
      <c r="H111" s="24"/>
      <c r="I111" s="18" t="s">
        <v>28</v>
      </c>
      <c r="K111" s="11" t="s">
        <v>17</v>
      </c>
      <c r="L111" s="20">
        <f t="shared" si="3"/>
        <v>0</v>
      </c>
    </row>
    <row r="112" spans="1:12" s="12" customFormat="1" x14ac:dyDescent="0.3">
      <c r="A112" s="40" t="s">
        <v>238</v>
      </c>
      <c r="B112" s="35" t="s">
        <v>12</v>
      </c>
      <c r="C112" s="40">
        <v>1</v>
      </c>
      <c r="D112" s="50">
        <v>1</v>
      </c>
      <c r="E112" s="58" t="s">
        <v>239</v>
      </c>
      <c r="F112" s="40">
        <v>393.81</v>
      </c>
      <c r="G112" s="16" t="s">
        <v>240</v>
      </c>
      <c r="H112" s="24"/>
      <c r="I112" s="18" t="s">
        <v>32</v>
      </c>
      <c r="K112" s="11" t="s">
        <v>17</v>
      </c>
      <c r="L112" s="20">
        <f t="shared" si="3"/>
        <v>0</v>
      </c>
    </row>
    <row r="113" spans="1:12" s="12" customFormat="1" x14ac:dyDescent="0.3">
      <c r="A113" s="40" t="s">
        <v>241</v>
      </c>
      <c r="B113" s="35" t="s">
        <v>12</v>
      </c>
      <c r="C113" s="40">
        <v>1</v>
      </c>
      <c r="D113" s="50">
        <v>1</v>
      </c>
      <c r="E113" s="58" t="s">
        <v>242</v>
      </c>
      <c r="F113" s="40">
        <v>393.81</v>
      </c>
      <c r="G113" s="16" t="s">
        <v>240</v>
      </c>
      <c r="H113" s="24"/>
      <c r="I113" s="18" t="s">
        <v>115</v>
      </c>
      <c r="K113" s="11" t="s">
        <v>17</v>
      </c>
      <c r="L113" s="20">
        <f t="shared" si="3"/>
        <v>0</v>
      </c>
    </row>
    <row r="114" spans="1:12" s="12" customFormat="1" x14ac:dyDescent="0.3">
      <c r="A114" s="40"/>
      <c r="B114" s="40"/>
      <c r="C114" s="40" t="s">
        <v>144</v>
      </c>
      <c r="D114" s="50"/>
      <c r="E114" s="57" t="s">
        <v>243</v>
      </c>
      <c r="F114" s="40"/>
      <c r="G114" s="40"/>
      <c r="H114" s="48"/>
      <c r="I114" s="54"/>
      <c r="K114" s="49"/>
      <c r="L114" s="20">
        <f>SUM(L94:L113)</f>
        <v>0</v>
      </c>
    </row>
    <row r="115" spans="1:12" s="12" customFormat="1" x14ac:dyDescent="0.3">
      <c r="A115" s="40"/>
      <c r="B115" s="40"/>
      <c r="C115" s="40"/>
      <c r="D115" s="50"/>
      <c r="E115" s="57"/>
      <c r="F115" s="40"/>
      <c r="G115" s="40"/>
      <c r="H115" s="48"/>
      <c r="I115" s="54"/>
      <c r="K115" s="49"/>
      <c r="L115" s="20"/>
    </row>
    <row r="116" spans="1:12" s="12" customFormat="1" ht="50.15" x14ac:dyDescent="0.35">
      <c r="A116" s="77" t="s">
        <v>244</v>
      </c>
      <c r="B116" s="77"/>
      <c r="C116" s="77"/>
      <c r="D116" s="77"/>
      <c r="E116" s="77"/>
      <c r="F116" s="47"/>
      <c r="G116" s="47"/>
      <c r="H116" s="60" t="s">
        <v>245</v>
      </c>
      <c r="I116" s="60" t="s">
        <v>246</v>
      </c>
      <c r="J116" s="60" t="s">
        <v>247</v>
      </c>
      <c r="K116" s="60" t="s">
        <v>248</v>
      </c>
      <c r="L116" s="7"/>
    </row>
    <row r="117" spans="1:12" s="12" customFormat="1" ht="24.9" x14ac:dyDescent="0.3">
      <c r="A117" s="78" t="s">
        <v>249</v>
      </c>
      <c r="B117" s="13" t="s">
        <v>12</v>
      </c>
      <c r="C117" s="78">
        <v>1</v>
      </c>
      <c r="D117" s="14">
        <v>1</v>
      </c>
      <c r="E117" s="61" t="s">
        <v>250</v>
      </c>
      <c r="F117" s="62" t="s">
        <v>19</v>
      </c>
      <c r="G117" s="16" t="s">
        <v>20</v>
      </c>
      <c r="H117" s="17"/>
      <c r="I117" s="18" t="s">
        <v>21</v>
      </c>
      <c r="J117" s="19"/>
      <c r="K117" s="22" t="s">
        <v>22</v>
      </c>
      <c r="L117" s="20">
        <f t="shared" ref="L117:L127" si="4">J117*D117</f>
        <v>0</v>
      </c>
    </row>
    <row r="118" spans="1:12" s="12" customFormat="1" x14ac:dyDescent="0.3">
      <c r="A118" s="78"/>
      <c r="B118" s="13" t="s">
        <v>23</v>
      </c>
      <c r="C118" s="78"/>
      <c r="D118" s="14">
        <v>1</v>
      </c>
      <c r="E118" s="61" t="s">
        <v>251</v>
      </c>
      <c r="F118" s="62" t="s">
        <v>19</v>
      </c>
      <c r="G118" s="16" t="s">
        <v>20</v>
      </c>
      <c r="H118" s="17"/>
      <c r="I118" s="18" t="s">
        <v>21</v>
      </c>
      <c r="J118" s="19"/>
      <c r="K118" s="22" t="s">
        <v>22</v>
      </c>
      <c r="L118" s="20">
        <f t="shared" si="4"/>
        <v>0</v>
      </c>
    </row>
    <row r="119" spans="1:12" s="12" customFormat="1" x14ac:dyDescent="0.3">
      <c r="A119" s="78"/>
      <c r="B119" s="13" t="s">
        <v>42</v>
      </c>
      <c r="C119" s="78"/>
      <c r="D119" s="14">
        <v>1</v>
      </c>
      <c r="E119" s="61" t="s">
        <v>252</v>
      </c>
      <c r="F119" s="62" t="s">
        <v>19</v>
      </c>
      <c r="G119" s="16" t="s">
        <v>20</v>
      </c>
      <c r="H119" s="17"/>
      <c r="I119" s="18" t="s">
        <v>21</v>
      </c>
      <c r="J119" s="19"/>
      <c r="K119" s="22" t="s">
        <v>22</v>
      </c>
      <c r="L119" s="20">
        <f t="shared" si="4"/>
        <v>0</v>
      </c>
    </row>
    <row r="120" spans="1:12" s="12" customFormat="1" ht="24.9" x14ac:dyDescent="0.3">
      <c r="A120" s="78" t="s">
        <v>253</v>
      </c>
      <c r="B120" s="13" t="s">
        <v>12</v>
      </c>
      <c r="C120" s="78">
        <v>1</v>
      </c>
      <c r="D120" s="14">
        <v>1</v>
      </c>
      <c r="E120" s="61" t="s">
        <v>254</v>
      </c>
      <c r="F120" s="62">
        <v>390.49</v>
      </c>
      <c r="G120" s="16" t="s">
        <v>255</v>
      </c>
      <c r="H120" s="17"/>
      <c r="I120" s="18" t="s">
        <v>21</v>
      </c>
      <c r="J120" s="19"/>
      <c r="K120" s="22" t="s">
        <v>22</v>
      </c>
      <c r="L120" s="20">
        <f t="shared" si="4"/>
        <v>0</v>
      </c>
    </row>
    <row r="121" spans="1:12" s="12" customFormat="1" ht="24.9" x14ac:dyDescent="0.3">
      <c r="A121" s="78"/>
      <c r="B121" s="13" t="s">
        <v>23</v>
      </c>
      <c r="C121" s="78"/>
      <c r="D121" s="14">
        <v>1</v>
      </c>
      <c r="E121" s="61" t="s">
        <v>256</v>
      </c>
      <c r="F121" s="62">
        <v>390.49</v>
      </c>
      <c r="G121" s="16" t="s">
        <v>255</v>
      </c>
      <c r="H121" s="17"/>
      <c r="I121" s="18" t="s">
        <v>21</v>
      </c>
      <c r="J121" s="19"/>
      <c r="K121" s="22" t="s">
        <v>22</v>
      </c>
      <c r="L121" s="20">
        <f t="shared" si="4"/>
        <v>0</v>
      </c>
    </row>
    <row r="122" spans="1:12" s="12" customFormat="1" x14ac:dyDescent="0.3">
      <c r="A122" s="27" t="s">
        <v>257</v>
      </c>
      <c r="B122" s="63" t="s">
        <v>12</v>
      </c>
      <c r="C122" s="27">
        <v>1</v>
      </c>
      <c r="D122" s="30">
        <v>1</v>
      </c>
      <c r="E122" s="64" t="s">
        <v>258</v>
      </c>
      <c r="F122" s="65">
        <v>393.1</v>
      </c>
      <c r="G122" s="42" t="s">
        <v>235</v>
      </c>
      <c r="H122" s="17"/>
      <c r="I122" s="18" t="s">
        <v>28</v>
      </c>
      <c r="K122" s="22" t="s">
        <v>17</v>
      </c>
      <c r="L122" s="20">
        <f t="shared" si="4"/>
        <v>0</v>
      </c>
    </row>
    <row r="123" spans="1:12" s="12" customFormat="1" x14ac:dyDescent="0.3">
      <c r="A123" s="27" t="s">
        <v>259</v>
      </c>
      <c r="B123" s="63" t="s">
        <v>12</v>
      </c>
      <c r="C123" s="27">
        <v>1</v>
      </c>
      <c r="D123" s="30">
        <v>1</v>
      </c>
      <c r="E123" s="64" t="s">
        <v>260</v>
      </c>
      <c r="F123" s="65">
        <v>393.1</v>
      </c>
      <c r="G123" s="42" t="s">
        <v>235</v>
      </c>
      <c r="H123" s="17"/>
      <c r="I123" s="18" t="s">
        <v>28</v>
      </c>
      <c r="K123" s="22" t="s">
        <v>17</v>
      </c>
      <c r="L123" s="20">
        <f t="shared" si="4"/>
        <v>0</v>
      </c>
    </row>
    <row r="124" spans="1:12" s="12" customFormat="1" x14ac:dyDescent="0.3">
      <c r="A124" s="75" t="s">
        <v>261</v>
      </c>
      <c r="B124" s="27" t="s">
        <v>12</v>
      </c>
      <c r="C124" s="75">
        <v>1758</v>
      </c>
      <c r="D124" s="30">
        <v>3509</v>
      </c>
      <c r="E124" s="64" t="s">
        <v>262</v>
      </c>
      <c r="F124" s="65">
        <v>393.1</v>
      </c>
      <c r="G124" s="42" t="s">
        <v>235</v>
      </c>
      <c r="H124" s="17"/>
      <c r="I124" s="18" t="s">
        <v>28</v>
      </c>
      <c r="K124" s="22" t="s">
        <v>17</v>
      </c>
      <c r="L124" s="20">
        <f t="shared" si="4"/>
        <v>0</v>
      </c>
    </row>
    <row r="125" spans="1:12" s="12" customFormat="1" x14ac:dyDescent="0.3">
      <c r="A125" s="75"/>
      <c r="B125" s="27" t="s">
        <v>23</v>
      </c>
      <c r="C125" s="75"/>
      <c r="D125" s="30">
        <v>2047</v>
      </c>
      <c r="E125" s="66" t="s">
        <v>263</v>
      </c>
      <c r="F125" s="65">
        <v>393.1</v>
      </c>
      <c r="G125" s="42" t="s">
        <v>235</v>
      </c>
      <c r="H125" s="17"/>
      <c r="I125" s="18" t="s">
        <v>28</v>
      </c>
      <c r="K125" s="22" t="s">
        <v>17</v>
      </c>
      <c r="L125" s="20">
        <f t="shared" si="4"/>
        <v>0</v>
      </c>
    </row>
    <row r="126" spans="1:12" s="12" customFormat="1" x14ac:dyDescent="0.3">
      <c r="A126" s="40" t="s">
        <v>264</v>
      </c>
      <c r="B126" s="13" t="s">
        <v>12</v>
      </c>
      <c r="C126" s="40">
        <v>1</v>
      </c>
      <c r="D126" s="14">
        <v>1</v>
      </c>
      <c r="E126" s="61" t="s">
        <v>265</v>
      </c>
      <c r="F126" s="62" t="s">
        <v>77</v>
      </c>
      <c r="G126" s="16" t="s">
        <v>78</v>
      </c>
      <c r="H126" s="17"/>
      <c r="I126" s="18" t="s">
        <v>28</v>
      </c>
      <c r="J126" s="19"/>
      <c r="K126" s="22" t="s">
        <v>17</v>
      </c>
      <c r="L126" s="20">
        <f t="shared" si="4"/>
        <v>0</v>
      </c>
    </row>
    <row r="127" spans="1:12" s="12" customFormat="1" x14ac:dyDescent="0.3">
      <c r="A127" s="40" t="s">
        <v>266</v>
      </c>
      <c r="B127" s="40" t="s">
        <v>12</v>
      </c>
      <c r="C127" s="40">
        <v>282</v>
      </c>
      <c r="D127" s="53">
        <v>664</v>
      </c>
      <c r="E127" s="64" t="s">
        <v>267</v>
      </c>
      <c r="F127" s="65">
        <v>375.15</v>
      </c>
      <c r="G127" s="16" t="s">
        <v>183</v>
      </c>
      <c r="H127" s="48"/>
      <c r="I127" s="54" t="s">
        <v>268</v>
      </c>
      <c r="K127" s="49" t="s">
        <v>102</v>
      </c>
      <c r="L127" s="20">
        <f t="shared" si="4"/>
        <v>0</v>
      </c>
    </row>
    <row r="128" spans="1:12" s="12" customFormat="1" x14ac:dyDescent="0.3">
      <c r="A128" s="40"/>
      <c r="B128" s="40" t="s">
        <v>144</v>
      </c>
      <c r="C128" s="40"/>
      <c r="D128" s="53"/>
      <c r="E128" s="26" t="s">
        <v>269</v>
      </c>
      <c r="F128" s="40"/>
      <c r="G128" s="40"/>
      <c r="H128" s="48"/>
      <c r="I128" s="54"/>
      <c r="K128" s="49"/>
      <c r="L128" s="48">
        <f>SUM(L117:L127)</f>
        <v>0</v>
      </c>
    </row>
    <row r="129" spans="1:12" s="12" customFormat="1" x14ac:dyDescent="0.3">
      <c r="A129" s="40"/>
      <c r="B129" s="40"/>
      <c r="C129" s="40"/>
      <c r="D129" s="53"/>
      <c r="E129" s="26"/>
      <c r="F129" s="40"/>
      <c r="G129" s="40"/>
      <c r="H129" s="48"/>
      <c r="I129" s="54"/>
      <c r="K129" s="49"/>
      <c r="L129" s="48"/>
    </row>
    <row r="130" spans="1:12" s="12" customFormat="1" ht="36.75" customHeight="1" x14ac:dyDescent="0.3">
      <c r="A130" s="76" t="s">
        <v>270</v>
      </c>
      <c r="B130" s="76"/>
      <c r="C130" s="76"/>
      <c r="D130" s="76"/>
      <c r="E130" s="76"/>
      <c r="F130" s="67"/>
      <c r="G130" s="67"/>
      <c r="H130" s="48"/>
      <c r="I130" s="54"/>
      <c r="K130" s="49"/>
      <c r="L130" s="46"/>
    </row>
    <row r="131" spans="1:12" s="12" customFormat="1" x14ac:dyDescent="0.3">
      <c r="A131" s="40" t="s">
        <v>271</v>
      </c>
      <c r="B131" s="40" t="s">
        <v>12</v>
      </c>
      <c r="C131" s="40">
        <v>1</v>
      </c>
      <c r="D131" s="53">
        <v>1</v>
      </c>
      <c r="E131" s="26" t="s">
        <v>272</v>
      </c>
      <c r="F131" s="40">
        <v>380.45</v>
      </c>
      <c r="G131" s="40" t="s">
        <v>273</v>
      </c>
      <c r="H131" s="48"/>
      <c r="I131" s="54" t="s">
        <v>28</v>
      </c>
      <c r="K131" s="49" t="s">
        <v>17</v>
      </c>
      <c r="L131" s="20">
        <f>J131*D131</f>
        <v>0</v>
      </c>
    </row>
    <row r="132" spans="1:12" s="12" customFormat="1" x14ac:dyDescent="0.3">
      <c r="A132" s="35" t="s">
        <v>274</v>
      </c>
      <c r="B132" s="40" t="s">
        <v>12</v>
      </c>
      <c r="C132" s="35">
        <v>10</v>
      </c>
      <c r="D132" s="53">
        <v>1</v>
      </c>
      <c r="E132" s="26" t="s">
        <v>275</v>
      </c>
      <c r="F132" s="40">
        <v>380.45</v>
      </c>
      <c r="G132" s="40" t="s">
        <v>273</v>
      </c>
      <c r="H132" s="48"/>
      <c r="I132" s="54" t="s">
        <v>28</v>
      </c>
      <c r="K132" s="49" t="s">
        <v>17</v>
      </c>
      <c r="L132" s="20">
        <f>J132*D132</f>
        <v>0</v>
      </c>
    </row>
    <row r="133" spans="1:12" s="12" customFormat="1" x14ac:dyDescent="0.3">
      <c r="A133" s="40"/>
      <c r="B133" s="40"/>
      <c r="C133" s="40"/>
      <c r="D133" s="53"/>
      <c r="E133" s="26" t="s">
        <v>276</v>
      </c>
      <c r="F133" s="40"/>
      <c r="G133" s="40"/>
      <c r="H133" s="48"/>
      <c r="I133" s="54"/>
      <c r="K133" s="49"/>
      <c r="L133" s="48">
        <f>SUM(L131:L132)</f>
        <v>0</v>
      </c>
    </row>
    <row r="134" spans="1:12" s="12" customFormat="1" x14ac:dyDescent="0.3">
      <c r="A134" s="40"/>
      <c r="B134" s="40"/>
      <c r="C134" s="40"/>
      <c r="D134" s="53"/>
      <c r="E134" s="26"/>
      <c r="F134" s="40"/>
      <c r="G134" s="40"/>
      <c r="H134" s="48"/>
      <c r="I134" s="54"/>
      <c r="K134" s="49"/>
    </row>
  </sheetData>
  <mergeCells count="41">
    <mergeCell ref="A15:A16"/>
    <mergeCell ref="C15:C16"/>
    <mergeCell ref="A2:E2"/>
    <mergeCell ref="A4:A5"/>
    <mergeCell ref="C4:C5"/>
    <mergeCell ref="A11:A13"/>
    <mergeCell ref="C11:C13"/>
    <mergeCell ref="A18:A21"/>
    <mergeCell ref="C18:C21"/>
    <mergeCell ref="A22:A23"/>
    <mergeCell ref="C22:C23"/>
    <mergeCell ref="A24:A26"/>
    <mergeCell ref="C24:C26"/>
    <mergeCell ref="A27:A29"/>
    <mergeCell ref="C27:C29"/>
    <mergeCell ref="A30:A31"/>
    <mergeCell ref="C30:C31"/>
    <mergeCell ref="A38:A39"/>
    <mergeCell ref="C38:C39"/>
    <mergeCell ref="A40:A41"/>
    <mergeCell ref="C40:C41"/>
    <mergeCell ref="A56:A57"/>
    <mergeCell ref="C56:C57"/>
    <mergeCell ref="A59:A61"/>
    <mergeCell ref="C59:C61"/>
    <mergeCell ref="A62:A63"/>
    <mergeCell ref="C62:C63"/>
    <mergeCell ref="A65:A67"/>
    <mergeCell ref="C65:C67"/>
    <mergeCell ref="A68:A69"/>
    <mergeCell ref="C68:C69"/>
    <mergeCell ref="A124:A125"/>
    <mergeCell ref="C124:C125"/>
    <mergeCell ref="A130:E130"/>
    <mergeCell ref="A72:E72"/>
    <mergeCell ref="A93:E93"/>
    <mergeCell ref="A116:E116"/>
    <mergeCell ref="A117:A119"/>
    <mergeCell ref="C117:C119"/>
    <mergeCell ref="A120:A121"/>
    <mergeCell ref="C120:C121"/>
  </mergeCells>
  <pageMargins left="0.7" right="0.7" top="0.75" bottom="0.75" header="0.3" footer="0.3"/>
  <pageSetup scale="77" firstPageNumber="57" orientation="landscape" useFirstPageNumber="1" r:id="rId1"/>
  <headerFooter>
    <oddHeader>&amp;CATTACHMENT M
PRICE SCHEDULE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County of Berks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Rhoads Jennifer</dc:creator>
  <cp:lastModifiedBy>Rhoads Jennifer</cp:lastModifiedBy>
  <cp:lastPrinted>2026-08-14T14:04:27Z</cp:lastPrinted>
  <dcterms:created xsi:type="dcterms:W3CDTF">2026-07-29T16:52:01Z</dcterms:created>
  <dcterms:modified xsi:type="dcterms:W3CDTF">2026-08-14T14:07:00Z</dcterms:modified>
</cp:coreProperties>
</file>